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09.03 б" sheetId="9" r:id="rId1"/>
    <sheet name="09.03 м" sheetId="10" r:id="rId2"/>
    <sheet name="10.03 м" sheetId="2" r:id="rId3"/>
    <sheet name="10.03 б" sheetId="1" r:id="rId4"/>
    <sheet name="11.03 м" sheetId="3" r:id="rId5"/>
    <sheet name="11.03б" sheetId="4" r:id="rId6"/>
  </sheets>
  <calcPr calcId="124519"/>
</workbook>
</file>

<file path=xl/calcChain.xml><?xml version="1.0" encoding="utf-8"?>
<calcChain xmlns="http://schemas.openxmlformats.org/spreadsheetml/2006/main">
  <c r="N26" i="10"/>
  <c r="L26"/>
  <c r="K26"/>
  <c r="J26"/>
  <c r="I26"/>
  <c r="N18"/>
  <c r="L18"/>
  <c r="L30" s="1"/>
  <c r="K18"/>
  <c r="J18"/>
  <c r="J30" s="1"/>
  <c r="I18"/>
  <c r="N27" i="9"/>
  <c r="L27"/>
  <c r="K27"/>
  <c r="J27"/>
  <c r="I27"/>
  <c r="N18"/>
  <c r="L18"/>
  <c r="K18"/>
  <c r="K31" s="1"/>
  <c r="J18"/>
  <c r="I18"/>
  <c r="I31" s="1"/>
  <c r="N27" i="4"/>
  <c r="L27"/>
  <c r="K27"/>
  <c r="J27"/>
  <c r="I27"/>
  <c r="N18"/>
  <c r="N31" s="1"/>
  <c r="L18"/>
  <c r="L31" s="1"/>
  <c r="K18"/>
  <c r="K31" s="1"/>
  <c r="J18"/>
  <c r="J31" s="1"/>
  <c r="I18"/>
  <c r="I31" s="1"/>
  <c r="N28" i="3"/>
  <c r="L28"/>
  <c r="K28"/>
  <c r="J28"/>
  <c r="I28"/>
  <c r="N18"/>
  <c r="L18"/>
  <c r="K18"/>
  <c r="J18"/>
  <c r="I18"/>
  <c r="N27" i="2"/>
  <c r="L27"/>
  <c r="K27"/>
  <c r="J27"/>
  <c r="I27"/>
  <c r="N18"/>
  <c r="L18"/>
  <c r="K18"/>
  <c r="J18"/>
  <c r="I18"/>
  <c r="N27" i="1"/>
  <c r="L27"/>
  <c r="K27"/>
  <c r="J27"/>
  <c r="I27"/>
  <c r="N18"/>
  <c r="N31" s="1"/>
  <c r="L18"/>
  <c r="L31" s="1"/>
  <c r="K18"/>
  <c r="K31" s="1"/>
  <c r="J18"/>
  <c r="J31" s="1"/>
  <c r="I18"/>
  <c r="I31" s="1"/>
  <c r="J32" i="3" l="1"/>
  <c r="N32"/>
  <c r="L32"/>
  <c r="K32"/>
  <c r="I32"/>
  <c r="N31" i="2"/>
  <c r="K31"/>
  <c r="I31"/>
  <c r="J31"/>
  <c r="L31"/>
  <c r="J31" i="9"/>
  <c r="L31"/>
  <c r="N31"/>
  <c r="N30" i="10"/>
  <c r="K30"/>
  <c r="I30"/>
</calcChain>
</file>

<file path=xl/sharedStrings.xml><?xml version="1.0" encoding="utf-8"?>
<sst xmlns="http://schemas.openxmlformats.org/spreadsheetml/2006/main" count="387" uniqueCount="122">
  <si>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</si>
  <si>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</si>
  <si>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</si>
  <si>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</si>
  <si>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</si>
  <si>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</si>
  <si>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</si>
  <si>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</si>
  <si>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</si>
  <si>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</si>
  <si>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</si>
  <si>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</si>
  <si>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</si>
  <si>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</si>
  <si>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</si>
  <si>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Масло сливочное</t>
  </si>
  <si>
    <t>1/20</t>
  </si>
  <si>
    <t>ЗАВТРАК</t>
  </si>
  <si>
    <t>гор.блюдо</t>
  </si>
  <si>
    <t>1/200</t>
  </si>
  <si>
    <t>гор.напитки</t>
  </si>
  <si>
    <t>Хлеб</t>
  </si>
  <si>
    <t>1/60</t>
  </si>
  <si>
    <t>Завтрак2</t>
  </si>
  <si>
    <t>Фрукты</t>
  </si>
  <si>
    <t>ИТОГО :</t>
  </si>
  <si>
    <t>Закуски</t>
  </si>
  <si>
    <t>1/100</t>
  </si>
  <si>
    <t>1 блюдо</t>
  </si>
  <si>
    <t>2 блюдо</t>
  </si>
  <si>
    <t>ОБЕД</t>
  </si>
  <si>
    <t>гарнир</t>
  </si>
  <si>
    <t>1/180</t>
  </si>
  <si>
    <t>3 блюдо</t>
  </si>
  <si>
    <t>628-96</t>
  </si>
  <si>
    <t xml:space="preserve">хлеб </t>
  </si>
  <si>
    <t>Хлеб ржано-пшеничный</t>
  </si>
  <si>
    <t>0,50</t>
  </si>
  <si>
    <t>Всего за день</t>
  </si>
  <si>
    <t>Директор</t>
  </si>
  <si>
    <t>/Н.С.Ибраева/</t>
  </si>
  <si>
    <t xml:space="preserve">Зав.производством </t>
  </si>
  <si>
    <t>//</t>
  </si>
  <si>
    <t xml:space="preserve">Бухгалтер </t>
  </si>
  <si>
    <t>МЕНЮ (11-18 лет)вторая неделя</t>
  </si>
  <si>
    <t>закуска</t>
  </si>
  <si>
    <t>637-96</t>
  </si>
  <si>
    <t>261-96</t>
  </si>
  <si>
    <t>1/200/10</t>
  </si>
  <si>
    <t>Какао на молоке</t>
  </si>
  <si>
    <t>фрукт</t>
  </si>
  <si>
    <t>выпечка</t>
  </si>
  <si>
    <t>Гренка с сыром</t>
  </si>
  <si>
    <t>Яблоко</t>
  </si>
  <si>
    <t>1шт</t>
  </si>
  <si>
    <t>1/10</t>
  </si>
  <si>
    <t>469-96</t>
  </si>
  <si>
    <t>Макароны отварные с маслом</t>
  </si>
  <si>
    <t>хлеб</t>
  </si>
  <si>
    <t>Батон</t>
  </si>
  <si>
    <t>1/250</t>
  </si>
  <si>
    <t>Йогурт</t>
  </si>
  <si>
    <t>1/57</t>
  </si>
  <si>
    <t>646-96</t>
  </si>
  <si>
    <t>МЕНЮ (11-18лет)вторая неделя</t>
  </si>
  <si>
    <t>гор.напиток</t>
  </si>
  <si>
    <t>2блюдо</t>
  </si>
  <si>
    <t>3блюдо</t>
  </si>
  <si>
    <t>Чай с сахаром</t>
  </si>
  <si>
    <t xml:space="preserve">Хлеб </t>
  </si>
  <si>
    <t>342-2004</t>
  </si>
  <si>
    <t>Омлет с сыром</t>
  </si>
  <si>
    <t>Кофейный напиток на молоке</t>
  </si>
  <si>
    <t>1/74</t>
  </si>
  <si>
    <t>110-96</t>
  </si>
  <si>
    <t>Борщ из св.капусты с тушенкой гов. и сметаной</t>
  </si>
  <si>
    <t>10/250/5</t>
  </si>
  <si>
    <t>403-96</t>
  </si>
  <si>
    <t>Плов из свинины</t>
  </si>
  <si>
    <t>Напиток апельсиновый</t>
  </si>
  <si>
    <t>1/56</t>
  </si>
  <si>
    <t>среда   09.03.2022</t>
  </si>
  <si>
    <t>Омлет натуральный</t>
  </si>
  <si>
    <t>среда  09.03.2022</t>
  </si>
  <si>
    <t>705-296</t>
  </si>
  <si>
    <t>1/35</t>
  </si>
  <si>
    <t>297-96</t>
  </si>
  <si>
    <t>Запеканка творожная со сгущ.молоком</t>
  </si>
  <si>
    <t>150/15</t>
  </si>
  <si>
    <t>132-96</t>
  </si>
  <si>
    <t>Суп из овощей с гов. тушенкой и сметаной</t>
  </si>
  <si>
    <t>10/250/10</t>
  </si>
  <si>
    <t>609-2011</t>
  </si>
  <si>
    <t>Котлета особая (фарш гов.)</t>
  </si>
  <si>
    <t>Напиток Апельсиновый</t>
  </si>
  <si>
    <t>1/39</t>
  </si>
  <si>
    <t>3,2</t>
  </si>
  <si>
    <t>0,96</t>
  </si>
  <si>
    <t>13,76</t>
  </si>
  <si>
    <t>Чай с сахаром и лимоном</t>
  </si>
  <si>
    <t>1/200/7</t>
  </si>
  <si>
    <t>150/20</t>
  </si>
  <si>
    <t>четверг 10.03.2022</t>
  </si>
  <si>
    <t>пятница 11.03.2022г</t>
  </si>
  <si>
    <t>Каша Янтарная</t>
  </si>
  <si>
    <t>1/40</t>
  </si>
  <si>
    <t>Сок с трубочкой</t>
  </si>
  <si>
    <t>1 шт</t>
  </si>
  <si>
    <t>Апельсин</t>
  </si>
  <si>
    <t>Зеленый горошек конс.</t>
  </si>
  <si>
    <t>139-96</t>
  </si>
  <si>
    <t>Суп картофельный с макар. из-ми с мясными фрикадельками (фарш гов.)</t>
  </si>
  <si>
    <t>17,5/250</t>
  </si>
  <si>
    <t>309-96</t>
  </si>
  <si>
    <t>Рыба тушеная с овощами в томатном соусе (минтай)</t>
  </si>
  <si>
    <t>1/150</t>
  </si>
  <si>
    <t>465-96</t>
  </si>
  <si>
    <t>Рис отварной с маслом</t>
  </si>
  <si>
    <t>Компот из св. яблок</t>
  </si>
  <si>
    <t>Хлеб пшеничный</t>
  </si>
  <si>
    <t>1/51</t>
  </si>
  <si>
    <t>Бутерброд с маслом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</si>
</sst>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2" fontId="12" fillId="0" borderId="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top" wrapText="1"/>
    </xf>
    <xf numFmtId="0" fontId="14" fillId="0" borderId="15" xfId="0" applyFont="1" applyBorder="1"/>
    <xf numFmtId="2" fontId="12" fillId="0" borderId="27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/>
    </xf>
    <xf numFmtId="2" fontId="15" fillId="2" borderId="3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2" fontId="15" fillId="2" borderId="29" xfId="0" applyNumberFormat="1" applyFont="1" applyFill="1" applyBorder="1" applyAlignment="1">
      <alignment horizontal="center" vertical="center"/>
    </xf>
    <xf numFmtId="0" fontId="16" fillId="2" borderId="34" xfId="0" applyFont="1" applyFill="1" applyBorder="1"/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4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0" fontId="17" fillId="0" borderId="44" xfId="0" applyFont="1" applyBorder="1"/>
    <xf numFmtId="49" fontId="0" fillId="0" borderId="0" xfId="0" applyNumberFormat="1" applyBorder="1"/>
    <xf numFmtId="49" fontId="17" fillId="0" borderId="0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2" fillId="2" borderId="44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 wrapText="1"/>
    </xf>
    <xf numFmtId="0" fontId="13" fillId="0" borderId="27" xfId="0" applyFont="1" applyBorder="1"/>
    <xf numFmtId="49" fontId="12" fillId="0" borderId="27" xfId="0" applyNumberFormat="1" applyFont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3" fillId="0" borderId="16" xfId="0" applyFont="1" applyBorder="1"/>
    <xf numFmtId="49" fontId="12" fillId="0" borderId="34" xfId="0" applyNumberFormat="1" applyFont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49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2" borderId="5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distributed" readingOrder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53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2" fontId="12" fillId="0" borderId="22" xfId="0" applyNumberFormat="1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/>
    </xf>
    <xf numFmtId="2" fontId="15" fillId="2" borderId="31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6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center"/>
    </xf>
    <xf numFmtId="2" fontId="15" fillId="2" borderId="29" xfId="0" applyNumberFormat="1" applyFont="1" applyFill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4" fillId="0" borderId="34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/>
    </xf>
    <xf numFmtId="2" fontId="14" fillId="0" borderId="32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readingOrder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2" fontId="12" fillId="2" borderId="48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45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51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C12" sqref="C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83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21" t="s">
        <v>5</v>
      </c>
      <c r="B9" s="122" t="s">
        <v>6</v>
      </c>
      <c r="C9" s="122" t="s">
        <v>7</v>
      </c>
      <c r="D9" s="144" t="s">
        <v>8</v>
      </c>
      <c r="E9" s="144"/>
      <c r="F9" s="144"/>
      <c r="G9" s="144"/>
      <c r="H9" s="122" t="s">
        <v>9</v>
      </c>
      <c r="I9" s="122" t="s">
        <v>10</v>
      </c>
      <c r="J9" s="122" t="s">
        <v>11</v>
      </c>
      <c r="K9" s="122" t="s">
        <v>12</v>
      </c>
      <c r="L9" s="144" t="s">
        <v>13</v>
      </c>
      <c r="M9" s="145"/>
      <c r="N9" s="146" t="s">
        <v>14</v>
      </c>
      <c r="O9" s="147"/>
    </row>
    <row r="10" spans="1:24" ht="20.25" hidden="1" customHeight="1" thickBot="1">
      <c r="A10" s="148"/>
      <c r="B10" s="149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0"/>
    </row>
    <row r="11" spans="1:24" ht="39.950000000000003" customHeight="1">
      <c r="A11" s="13"/>
      <c r="B11" s="14"/>
      <c r="C11" s="14"/>
      <c r="D11" s="152"/>
      <c r="E11" s="152"/>
      <c r="F11" s="152"/>
      <c r="G11" s="152"/>
      <c r="H11" s="16"/>
      <c r="I11" s="17"/>
      <c r="J11" s="18"/>
      <c r="K11" s="18"/>
      <c r="L11" s="153"/>
      <c r="M11" s="153"/>
      <c r="N11" s="153"/>
      <c r="O11" s="154"/>
    </row>
    <row r="12" spans="1:24" ht="39.950000000000003" customHeight="1">
      <c r="A12" s="19"/>
      <c r="B12" s="14" t="s">
        <v>45</v>
      </c>
      <c r="C12" s="14"/>
      <c r="D12" s="155" t="s">
        <v>15</v>
      </c>
      <c r="E12" s="156"/>
      <c r="F12" s="156"/>
      <c r="G12" s="157"/>
      <c r="H12" s="16" t="s">
        <v>55</v>
      </c>
      <c r="I12" s="17">
        <v>8.0299999999999994</v>
      </c>
      <c r="J12" s="18">
        <v>214.5</v>
      </c>
      <c r="K12" s="18">
        <v>12.8</v>
      </c>
      <c r="L12" s="20">
        <v>12.4</v>
      </c>
      <c r="M12" s="20">
        <v>123</v>
      </c>
      <c r="N12" s="158">
        <v>6.5</v>
      </c>
      <c r="O12" s="159"/>
    </row>
    <row r="13" spans="1:24" ht="51" customHeight="1">
      <c r="A13" s="19" t="s">
        <v>17</v>
      </c>
      <c r="B13" s="14" t="s">
        <v>18</v>
      </c>
      <c r="C13" s="123" t="s">
        <v>70</v>
      </c>
      <c r="D13" s="155" t="s">
        <v>82</v>
      </c>
      <c r="E13" s="156"/>
      <c r="F13" s="156"/>
      <c r="G13" s="157"/>
      <c r="H13" s="16" t="s">
        <v>19</v>
      </c>
      <c r="I13" s="17">
        <v>32.01</v>
      </c>
      <c r="J13" s="17">
        <v>214.5</v>
      </c>
      <c r="K13" s="17">
        <v>12.8</v>
      </c>
      <c r="L13" s="49">
        <v>6.2</v>
      </c>
      <c r="M13" s="49">
        <v>63</v>
      </c>
      <c r="N13" s="160">
        <v>6.5</v>
      </c>
      <c r="O13" s="161"/>
    </row>
    <row r="14" spans="1:24" ht="39.950000000000003" customHeight="1">
      <c r="A14" s="19"/>
      <c r="B14" s="14" t="s">
        <v>65</v>
      </c>
      <c r="C14" s="50" t="s">
        <v>46</v>
      </c>
      <c r="D14" s="162" t="s">
        <v>72</v>
      </c>
      <c r="E14" s="163"/>
      <c r="F14" s="163"/>
      <c r="G14" s="164"/>
      <c r="H14" s="16" t="s">
        <v>19</v>
      </c>
      <c r="I14" s="17">
        <v>6.12</v>
      </c>
      <c r="J14" s="17">
        <v>82.9</v>
      </c>
      <c r="K14" s="17">
        <v>0.1</v>
      </c>
      <c r="L14" s="49">
        <v>3.2</v>
      </c>
      <c r="M14" s="49">
        <v>0</v>
      </c>
      <c r="N14" s="160">
        <v>21.7</v>
      </c>
      <c r="O14" s="161"/>
    </row>
    <row r="15" spans="1:24" ht="39.950000000000003" customHeight="1">
      <c r="A15" s="94"/>
      <c r="B15" s="14" t="s">
        <v>58</v>
      </c>
      <c r="C15" s="51"/>
      <c r="D15" s="165" t="s">
        <v>59</v>
      </c>
      <c r="E15" s="166"/>
      <c r="F15" s="166"/>
      <c r="G15" s="167"/>
      <c r="H15" s="16" t="s">
        <v>62</v>
      </c>
      <c r="I15" s="17">
        <v>6</v>
      </c>
      <c r="J15" s="17">
        <v>132</v>
      </c>
      <c r="K15" s="17">
        <v>3.8</v>
      </c>
      <c r="L15" s="49">
        <v>12.3</v>
      </c>
      <c r="M15" s="49">
        <v>151</v>
      </c>
      <c r="N15" s="160">
        <v>25.4</v>
      </c>
      <c r="O15" s="161"/>
    </row>
    <row r="16" spans="1:24" ht="39.950000000000003" customHeight="1" thickBot="1">
      <c r="A16" s="95"/>
      <c r="B16" s="100"/>
      <c r="C16" s="14"/>
      <c r="D16" s="168"/>
      <c r="E16" s="168"/>
      <c r="F16" s="168"/>
      <c r="G16" s="168"/>
      <c r="H16" s="25"/>
      <c r="I16" s="18"/>
      <c r="J16" s="18"/>
      <c r="K16" s="18"/>
      <c r="L16" s="20"/>
      <c r="M16" s="20"/>
      <c r="N16" s="158"/>
      <c r="O16" s="169"/>
    </row>
    <row r="17" spans="1:15" ht="39.950000000000003" customHeight="1" thickBot="1">
      <c r="A17" s="36" t="s">
        <v>23</v>
      </c>
      <c r="B17" s="36" t="s">
        <v>50</v>
      </c>
      <c r="C17" s="37"/>
      <c r="D17" s="170" t="s">
        <v>53</v>
      </c>
      <c r="E17" s="170"/>
      <c r="F17" s="170"/>
      <c r="G17" s="170"/>
      <c r="H17" s="115" t="s">
        <v>54</v>
      </c>
      <c r="I17" s="103">
        <v>17.84</v>
      </c>
      <c r="J17" s="116">
        <v>93</v>
      </c>
      <c r="K17" s="103">
        <v>0.5</v>
      </c>
      <c r="L17" s="134">
        <v>0</v>
      </c>
      <c r="M17" s="135"/>
      <c r="N17" s="171">
        <v>19.100000000000001</v>
      </c>
      <c r="O17" s="172"/>
    </row>
    <row r="18" spans="1:15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70</v>
      </c>
      <c r="J18" s="45">
        <f>SUM(J11:J17)</f>
        <v>736.9</v>
      </c>
      <c r="K18" s="45">
        <f>SUM(K10:K17)</f>
        <v>30.000000000000004</v>
      </c>
      <c r="L18" s="174">
        <f>SUM(L10:M17)</f>
        <v>371.1</v>
      </c>
      <c r="M18" s="174"/>
      <c r="N18" s="174">
        <f>SUM(N10:O17)</f>
        <v>79.2</v>
      </c>
      <c r="O18" s="175"/>
    </row>
    <row r="19" spans="1:15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5" ht="39.950000000000003" customHeight="1">
      <c r="A20" s="13"/>
      <c r="B20" s="104" t="s">
        <v>45</v>
      </c>
      <c r="C20" s="24"/>
      <c r="D20" s="179"/>
      <c r="E20" s="179"/>
      <c r="F20" s="179"/>
      <c r="G20" s="179"/>
      <c r="H20" s="117"/>
      <c r="I20" s="118"/>
      <c r="J20" s="106"/>
      <c r="K20" s="118"/>
      <c r="L20" s="108"/>
      <c r="M20" s="108"/>
      <c r="N20" s="180"/>
      <c r="O20" s="181"/>
    </row>
    <row r="21" spans="1:15" ht="63.75" customHeight="1">
      <c r="A21" s="19"/>
      <c r="B21" s="14" t="s">
        <v>28</v>
      </c>
      <c r="C21" s="52" t="s">
        <v>74</v>
      </c>
      <c r="D21" s="182" t="s">
        <v>75</v>
      </c>
      <c r="E21" s="182"/>
      <c r="F21" s="182"/>
      <c r="G21" s="182"/>
      <c r="H21" s="25" t="s">
        <v>76</v>
      </c>
      <c r="I21" s="18">
        <v>14.21</v>
      </c>
      <c r="J21" s="106">
        <v>275.60000000000002</v>
      </c>
      <c r="K21" s="18">
        <v>11.4</v>
      </c>
      <c r="L21" s="108">
        <v>3.7</v>
      </c>
      <c r="M21" s="108">
        <v>2.8</v>
      </c>
      <c r="N21" s="158">
        <v>27.3</v>
      </c>
      <c r="O21" s="169"/>
    </row>
    <row r="22" spans="1:15" ht="51.75" customHeight="1">
      <c r="A22" s="19"/>
      <c r="B22" s="14" t="s">
        <v>66</v>
      </c>
      <c r="C22" s="52" t="s">
        <v>77</v>
      </c>
      <c r="D22" s="182" t="s">
        <v>78</v>
      </c>
      <c r="E22" s="182"/>
      <c r="F22" s="182"/>
      <c r="G22" s="182"/>
      <c r="H22" s="25" t="s">
        <v>60</v>
      </c>
      <c r="I22" s="18">
        <v>57.14</v>
      </c>
      <c r="J22" s="56">
        <v>299</v>
      </c>
      <c r="K22" s="18">
        <v>18.399999999999999</v>
      </c>
      <c r="L22" s="120">
        <v>18.899999999999999</v>
      </c>
      <c r="M22" s="120">
        <v>98.6</v>
      </c>
      <c r="N22" s="158">
        <v>15.9</v>
      </c>
      <c r="O22" s="169"/>
    </row>
    <row r="23" spans="1:15" ht="39.950000000000003" customHeight="1">
      <c r="A23" s="19" t="s">
        <v>30</v>
      </c>
      <c r="B23" s="51" t="s">
        <v>67</v>
      </c>
      <c r="C23" s="52" t="s">
        <v>63</v>
      </c>
      <c r="D23" s="168" t="s">
        <v>79</v>
      </c>
      <c r="E23" s="168"/>
      <c r="F23" s="168"/>
      <c r="G23" s="168"/>
      <c r="H23" s="25" t="s">
        <v>19</v>
      </c>
      <c r="I23" s="18">
        <v>5.33</v>
      </c>
      <c r="J23" s="56">
        <v>352.6</v>
      </c>
      <c r="K23" s="18">
        <v>2.9</v>
      </c>
      <c r="L23" s="120">
        <v>0</v>
      </c>
      <c r="M23" s="120">
        <v>0</v>
      </c>
      <c r="N23" s="153">
        <v>27.9</v>
      </c>
      <c r="O23" s="153"/>
    </row>
    <row r="24" spans="1:15" ht="39.950000000000003" customHeight="1">
      <c r="A24" s="19"/>
      <c r="B24" s="14" t="s">
        <v>69</v>
      </c>
      <c r="C24" s="24"/>
      <c r="D24" s="168" t="s">
        <v>36</v>
      </c>
      <c r="E24" s="168"/>
      <c r="F24" s="168"/>
      <c r="G24" s="168"/>
      <c r="H24" s="25" t="s">
        <v>80</v>
      </c>
      <c r="I24" s="18">
        <v>3.32</v>
      </c>
      <c r="J24" s="26">
        <v>72.400000000000006</v>
      </c>
      <c r="K24" s="18">
        <v>2.6</v>
      </c>
      <c r="L24" s="57">
        <v>0.5</v>
      </c>
      <c r="M24" s="57">
        <v>12.3</v>
      </c>
      <c r="N24" s="153">
        <v>13.7</v>
      </c>
      <c r="O24" s="153"/>
    </row>
    <row r="25" spans="1:15" ht="39.950000000000003" customHeight="1">
      <c r="A25" s="19"/>
      <c r="B25" s="14"/>
      <c r="C25" s="24"/>
      <c r="D25" s="168"/>
      <c r="E25" s="168"/>
      <c r="F25" s="168"/>
      <c r="G25" s="168"/>
      <c r="H25" s="25"/>
      <c r="I25" s="18"/>
      <c r="J25" s="26"/>
      <c r="K25" s="18"/>
      <c r="L25" s="27"/>
      <c r="M25" s="27"/>
      <c r="N25" s="153"/>
      <c r="O25" s="153"/>
    </row>
    <row r="26" spans="1:15" ht="39.950000000000003" customHeight="1">
      <c r="A26" s="54"/>
      <c r="B26" s="119"/>
      <c r="C26" s="14"/>
      <c r="D26" s="187"/>
      <c r="E26" s="187"/>
      <c r="F26" s="187"/>
      <c r="G26" s="187"/>
      <c r="H26" s="111"/>
      <c r="I26" s="112"/>
      <c r="J26" s="26"/>
      <c r="K26" s="26"/>
      <c r="L26" s="188"/>
      <c r="M26" s="188"/>
      <c r="N26" s="188"/>
      <c r="O26" s="189"/>
    </row>
    <row r="27" spans="1:15" ht="37.5" customHeight="1" thickBot="1">
      <c r="A27" s="58"/>
      <c r="B27" s="59"/>
      <c r="C27" s="59"/>
      <c r="D27" s="190" t="s">
        <v>25</v>
      </c>
      <c r="E27" s="190"/>
      <c r="F27" s="190"/>
      <c r="G27" s="190"/>
      <c r="H27" s="60"/>
      <c r="I27" s="61">
        <f>SUM(I20:I26)</f>
        <v>79.999999999999986</v>
      </c>
      <c r="J27" s="61">
        <f>SUM(J20:J26)</f>
        <v>999.6</v>
      </c>
      <c r="K27" s="61">
        <f>SUM(K20:K26)</f>
        <v>35.299999999999997</v>
      </c>
      <c r="L27" s="191">
        <f>SUM(L20:M26)</f>
        <v>136.80000000000001</v>
      </c>
      <c r="M27" s="191"/>
      <c r="N27" s="191">
        <f>SUM(N20:O26)</f>
        <v>84.8</v>
      </c>
      <c r="O27" s="192"/>
    </row>
    <row r="28" spans="1:15" ht="39.75" hidden="1" customHeight="1" thickBot="1">
      <c r="A28" s="193"/>
      <c r="B28" s="194"/>
      <c r="C28" s="194"/>
      <c r="D28" s="194"/>
      <c r="E28" s="194"/>
      <c r="F28" s="194"/>
      <c r="G28" s="194"/>
      <c r="H28" s="62"/>
      <c r="I28" s="62"/>
      <c r="J28" s="62"/>
      <c r="K28" s="62"/>
      <c r="L28" s="62"/>
      <c r="M28" s="62"/>
      <c r="N28" s="194"/>
      <c r="O28" s="195"/>
    </row>
    <row r="29" spans="1:15" ht="39.75" hidden="1" customHeight="1" thickBot="1">
      <c r="A29" s="63"/>
      <c r="B29" s="64"/>
      <c r="C29" s="64"/>
      <c r="D29" s="183"/>
      <c r="E29" s="183"/>
      <c r="F29" s="183"/>
      <c r="G29" s="183"/>
      <c r="H29" s="65"/>
      <c r="I29" s="66"/>
      <c r="J29" s="67"/>
      <c r="K29" s="67"/>
      <c r="L29" s="184"/>
      <c r="M29" s="185"/>
      <c r="N29" s="185"/>
      <c r="O29" s="186"/>
    </row>
    <row r="30" spans="1:15" ht="39.75" hidden="1" customHeight="1">
      <c r="A30" s="68"/>
      <c r="B30" s="69"/>
      <c r="C30" s="69"/>
      <c r="D30" s="196"/>
      <c r="E30" s="196"/>
      <c r="F30" s="196"/>
      <c r="G30" s="196"/>
      <c r="H30" s="70"/>
      <c r="I30" s="71"/>
      <c r="J30" s="72"/>
      <c r="K30" s="72"/>
      <c r="L30" s="197"/>
      <c r="M30" s="197"/>
      <c r="N30" s="197"/>
      <c r="O30" s="198"/>
    </row>
    <row r="31" spans="1:15" ht="39.950000000000003" customHeight="1" thickBot="1">
      <c r="A31" s="73"/>
      <c r="B31" s="74"/>
      <c r="C31" s="74"/>
      <c r="D31" s="199" t="s">
        <v>38</v>
      </c>
      <c r="E31" s="200"/>
      <c r="F31" s="200"/>
      <c r="G31" s="75"/>
      <c r="H31" s="76"/>
      <c r="I31" s="77">
        <f>I18+I27+I30</f>
        <v>150</v>
      </c>
      <c r="J31" s="78">
        <f>J18+J27</f>
        <v>1736.5</v>
      </c>
      <c r="K31" s="78">
        <f>SUM(K18+K27)</f>
        <v>65.3</v>
      </c>
      <c r="L31" s="201">
        <f>L18+L27</f>
        <v>507.90000000000003</v>
      </c>
      <c r="M31" s="202"/>
      <c r="N31" s="203">
        <f>N18+N27</f>
        <v>164</v>
      </c>
      <c r="O31" s="204"/>
    </row>
    <row r="32" spans="1:15" ht="19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5"/>
      <c r="L32" s="5"/>
      <c r="M32" s="5"/>
      <c r="N32" s="5"/>
      <c r="O32" s="8"/>
    </row>
    <row r="33" spans="1:15" ht="15.75" customHeight="1">
      <c r="A33" s="206" t="s">
        <v>39</v>
      </c>
      <c r="B33" s="207"/>
      <c r="C33" s="207"/>
      <c r="D33" s="207"/>
      <c r="E33" s="208"/>
      <c r="F33" s="208"/>
      <c r="G33" s="81"/>
      <c r="H33" s="80" t="s">
        <v>40</v>
      </c>
      <c r="I33" s="80"/>
      <c r="J33" s="80"/>
      <c r="K33" s="5"/>
      <c r="L33" s="82"/>
      <c r="M33" s="5"/>
      <c r="N33" s="5"/>
      <c r="O33" s="8"/>
    </row>
    <row r="34" spans="1:15" ht="18">
      <c r="A34" s="79"/>
      <c r="B34" s="80"/>
      <c r="C34" s="80"/>
      <c r="D34" s="80"/>
      <c r="E34" s="80"/>
      <c r="F34" s="83"/>
      <c r="G34" s="80"/>
      <c r="H34" s="80"/>
      <c r="I34" s="80"/>
      <c r="J34" s="80"/>
      <c r="K34" s="5"/>
      <c r="L34" s="82"/>
      <c r="M34" s="5"/>
      <c r="N34" s="5"/>
      <c r="O34" s="8"/>
    </row>
    <row r="35" spans="1:15" ht="22.5" customHeight="1">
      <c r="A35" s="206" t="s">
        <v>41</v>
      </c>
      <c r="B35" s="207"/>
      <c r="C35" s="207"/>
      <c r="D35" s="207"/>
      <c r="E35" s="209"/>
      <c r="F35" s="209"/>
      <c r="G35" s="81"/>
      <c r="H35" s="80" t="s">
        <v>42</v>
      </c>
      <c r="I35" s="80"/>
      <c r="J35" s="80" t="s">
        <v>42</v>
      </c>
      <c r="K35" s="5"/>
      <c r="L35" s="82"/>
      <c r="M35" s="5"/>
      <c r="N35" s="5"/>
      <c r="O35" s="8"/>
    </row>
    <row r="36" spans="1:15" ht="18">
      <c r="A36" s="79"/>
      <c r="B36" s="80"/>
      <c r="C36" s="80"/>
      <c r="D36" s="80"/>
      <c r="E36" s="80"/>
      <c r="F36" s="83"/>
      <c r="G36" s="80"/>
      <c r="H36" s="80"/>
      <c r="I36" s="80"/>
      <c r="J36" s="80"/>
      <c r="K36" s="5"/>
      <c r="L36" s="82"/>
      <c r="M36" s="5"/>
      <c r="N36" s="5"/>
      <c r="O36" s="8"/>
    </row>
    <row r="37" spans="1:15" ht="21.75" customHeight="1">
      <c r="A37" s="206" t="s">
        <v>43</v>
      </c>
      <c r="B37" s="207"/>
      <c r="C37" s="207"/>
      <c r="D37" s="207"/>
      <c r="E37" s="209"/>
      <c r="F37" s="209"/>
      <c r="G37" s="81"/>
      <c r="H37" s="80" t="s">
        <v>42</v>
      </c>
      <c r="I37" s="80"/>
      <c r="J37" s="80" t="s">
        <v>42</v>
      </c>
      <c r="K37" s="5"/>
      <c r="L37" s="82"/>
      <c r="M37" s="5"/>
      <c r="N37" s="5"/>
      <c r="O37" s="8"/>
    </row>
    <row r="38" spans="1:15" ht="18">
      <c r="A38" s="79"/>
      <c r="B38" s="80"/>
      <c r="C38" s="80"/>
      <c r="D38" s="80"/>
      <c r="E38" s="80"/>
      <c r="F38" s="83"/>
      <c r="G38" s="80"/>
      <c r="H38" s="80"/>
      <c r="I38" s="80"/>
      <c r="J38" s="80"/>
      <c r="K38" s="5"/>
      <c r="L38" s="82"/>
      <c r="M38" s="5"/>
      <c r="N38" s="5"/>
      <c r="O38" s="8"/>
    </row>
    <row r="39" spans="1:15" ht="30.75" customHeight="1" thickBot="1">
      <c r="A39" s="80"/>
      <c r="B39" s="80"/>
      <c r="C39" s="80"/>
      <c r="D39" s="80"/>
      <c r="E39" s="205"/>
      <c r="F39" s="205"/>
      <c r="G39" s="205"/>
      <c r="H39" s="80"/>
      <c r="I39" s="80"/>
      <c r="J39" s="80"/>
      <c r="K39" s="5"/>
      <c r="L39" s="5"/>
      <c r="M39" s="5"/>
      <c r="N39" s="5"/>
      <c r="O39" s="84"/>
    </row>
    <row r="40" spans="1:15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15" ht="29.4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0.7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</row>
    <row r="45" spans="1:15" ht="0.75" hidden="1" customHeight="1" thickBo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</row>
    <row r="46" spans="1:15" hidden="1"/>
    <row r="47" spans="1:15" hidden="1"/>
    <row r="48" spans="1:15" hidden="1"/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</sheetData>
  <mergeCells count="66">
    <mergeCell ref="D31:F31"/>
    <mergeCell ref="L31:M31"/>
    <mergeCell ref="N31:O31"/>
    <mergeCell ref="E39:G39"/>
    <mergeCell ref="A33:D33"/>
    <mergeCell ref="E33:F33"/>
    <mergeCell ref="A35:D35"/>
    <mergeCell ref="E35:F35"/>
    <mergeCell ref="A37:D37"/>
    <mergeCell ref="E37:F37"/>
    <mergeCell ref="N27:O27"/>
    <mergeCell ref="A28:G28"/>
    <mergeCell ref="N28:O28"/>
    <mergeCell ref="D30:G30"/>
    <mergeCell ref="L30:M30"/>
    <mergeCell ref="N30:O30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A19:O19"/>
    <mergeCell ref="D20:G20"/>
    <mergeCell ref="N20:O20"/>
    <mergeCell ref="D21:G21"/>
    <mergeCell ref="N21:O21"/>
    <mergeCell ref="D16:G16"/>
    <mergeCell ref="N16:O16"/>
    <mergeCell ref="D17:G17"/>
    <mergeCell ref="N17:O17"/>
    <mergeCell ref="D18:G18"/>
    <mergeCell ref="L18:M18"/>
    <mergeCell ref="N18:O18"/>
    <mergeCell ref="D13:G13"/>
    <mergeCell ref="N13:O13"/>
    <mergeCell ref="D14:G14"/>
    <mergeCell ref="N14:O14"/>
    <mergeCell ref="D15:G15"/>
    <mergeCell ref="N15:O15"/>
    <mergeCell ref="A7:O7"/>
    <mergeCell ref="L17:M1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N12:O12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topLeftCell="A2" zoomScale="75" zoomScaleNormal="75" zoomScaleSheetLayoutView="75" workbookViewId="0">
      <selection activeCell="C12" sqref="C12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81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21" t="s">
        <v>5</v>
      </c>
      <c r="B9" s="122" t="s">
        <v>6</v>
      </c>
      <c r="C9" s="122" t="s">
        <v>7</v>
      </c>
      <c r="D9" s="144" t="s">
        <v>8</v>
      </c>
      <c r="E9" s="144"/>
      <c r="F9" s="144"/>
      <c r="G9" s="144"/>
      <c r="H9" s="122" t="s">
        <v>9</v>
      </c>
      <c r="I9" s="122" t="s">
        <v>10</v>
      </c>
      <c r="J9" s="122" t="s">
        <v>11</v>
      </c>
      <c r="K9" s="122" t="s">
        <v>12</v>
      </c>
      <c r="L9" s="144" t="s">
        <v>13</v>
      </c>
      <c r="M9" s="145"/>
      <c r="N9" s="146" t="s">
        <v>14</v>
      </c>
      <c r="O9" s="147"/>
    </row>
    <row r="10" spans="1:24" ht="20.25" hidden="1" customHeight="1" thickBot="1">
      <c r="A10" s="148"/>
      <c r="B10" s="149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0"/>
    </row>
    <row r="11" spans="1:24" ht="39.950000000000003" customHeight="1">
      <c r="A11" s="13"/>
      <c r="B11" s="14"/>
      <c r="C11" s="14"/>
      <c r="D11" s="152"/>
      <c r="E11" s="152"/>
      <c r="F11" s="152"/>
      <c r="G11" s="152"/>
      <c r="H11" s="16"/>
      <c r="I11" s="17"/>
      <c r="J11" s="18"/>
      <c r="K11" s="18"/>
      <c r="L11" s="153"/>
      <c r="M11" s="153"/>
      <c r="N11" s="153"/>
      <c r="O11" s="154"/>
    </row>
    <row r="12" spans="1:24" ht="39.950000000000003" customHeight="1">
      <c r="A12" s="19"/>
      <c r="B12" s="14" t="s">
        <v>45</v>
      </c>
      <c r="C12" s="14"/>
      <c r="D12" s="155" t="s">
        <v>15</v>
      </c>
      <c r="E12" s="156"/>
      <c r="F12" s="156"/>
      <c r="G12" s="157"/>
      <c r="H12" s="16" t="s">
        <v>16</v>
      </c>
      <c r="I12" s="17">
        <v>14.21</v>
      </c>
      <c r="J12" s="18">
        <v>214.5</v>
      </c>
      <c r="K12" s="18">
        <v>12.8</v>
      </c>
      <c r="L12" s="20">
        <v>12.4</v>
      </c>
      <c r="M12" s="20">
        <v>123</v>
      </c>
      <c r="N12" s="158">
        <v>6.5</v>
      </c>
      <c r="O12" s="159"/>
    </row>
    <row r="13" spans="1:24" ht="51" customHeight="1">
      <c r="A13" s="19" t="s">
        <v>17</v>
      </c>
      <c r="B13" s="14" t="s">
        <v>18</v>
      </c>
      <c r="C13" s="123" t="s">
        <v>70</v>
      </c>
      <c r="D13" s="155" t="s">
        <v>71</v>
      </c>
      <c r="E13" s="156"/>
      <c r="F13" s="156"/>
      <c r="G13" s="157"/>
      <c r="H13" s="16" t="s">
        <v>19</v>
      </c>
      <c r="I13" s="17">
        <v>35.71</v>
      </c>
      <c r="J13" s="17">
        <v>214.5</v>
      </c>
      <c r="K13" s="17">
        <v>12.8</v>
      </c>
      <c r="L13" s="22">
        <v>6.2</v>
      </c>
      <c r="M13" s="22">
        <v>63</v>
      </c>
      <c r="N13" s="160">
        <v>6.5</v>
      </c>
      <c r="O13" s="161"/>
    </row>
    <row r="14" spans="1:24" ht="39.950000000000003" customHeight="1">
      <c r="A14" s="19"/>
      <c r="B14" s="14" t="s">
        <v>65</v>
      </c>
      <c r="C14" s="50" t="s">
        <v>46</v>
      </c>
      <c r="D14" s="165" t="s">
        <v>72</v>
      </c>
      <c r="E14" s="166"/>
      <c r="F14" s="166"/>
      <c r="G14" s="167"/>
      <c r="H14" s="16" t="s">
        <v>19</v>
      </c>
      <c r="I14" s="17">
        <v>5.61</v>
      </c>
      <c r="J14" s="17">
        <v>82.9</v>
      </c>
      <c r="K14" s="17">
        <v>0.1</v>
      </c>
      <c r="L14" s="22">
        <v>3.2</v>
      </c>
      <c r="M14" s="22">
        <v>0</v>
      </c>
      <c r="N14" s="160">
        <v>21.7</v>
      </c>
      <c r="O14" s="161"/>
    </row>
    <row r="15" spans="1:24" ht="39.950000000000003" customHeight="1">
      <c r="A15" s="94"/>
      <c r="B15" s="113" t="s">
        <v>58</v>
      </c>
      <c r="C15" s="51"/>
      <c r="D15" s="165" t="s">
        <v>59</v>
      </c>
      <c r="E15" s="166"/>
      <c r="F15" s="166"/>
      <c r="G15" s="167"/>
      <c r="H15" s="16" t="s">
        <v>73</v>
      </c>
      <c r="I15" s="17">
        <v>7.01</v>
      </c>
      <c r="J15" s="17">
        <v>132</v>
      </c>
      <c r="K15" s="17">
        <v>3.8</v>
      </c>
      <c r="L15" s="22">
        <v>12.3</v>
      </c>
      <c r="M15" s="22">
        <v>151</v>
      </c>
      <c r="N15" s="160">
        <v>25.4</v>
      </c>
      <c r="O15" s="161"/>
    </row>
    <row r="16" spans="1:24" ht="39.950000000000003" customHeight="1" thickBot="1">
      <c r="A16" s="95"/>
      <c r="B16" s="14"/>
      <c r="C16" s="14"/>
      <c r="D16" s="168"/>
      <c r="E16" s="168"/>
      <c r="F16" s="168"/>
      <c r="G16" s="168"/>
      <c r="H16" s="25"/>
      <c r="I16" s="18"/>
      <c r="J16" s="18"/>
      <c r="K16" s="18"/>
      <c r="L16" s="20"/>
      <c r="M16" s="20"/>
      <c r="N16" s="158"/>
      <c r="O16" s="169"/>
    </row>
    <row r="17" spans="1:16" ht="39.950000000000003" customHeight="1" thickBot="1">
      <c r="A17" s="36" t="s">
        <v>23</v>
      </c>
      <c r="B17" s="36" t="s">
        <v>50</v>
      </c>
      <c r="C17" s="37"/>
      <c r="D17" s="170" t="s">
        <v>53</v>
      </c>
      <c r="E17" s="170"/>
      <c r="F17" s="170"/>
      <c r="G17" s="170"/>
      <c r="H17" s="115" t="s">
        <v>54</v>
      </c>
      <c r="I17" s="103">
        <v>27.33</v>
      </c>
      <c r="J17" s="116">
        <v>93</v>
      </c>
      <c r="K17" s="103">
        <v>0.5</v>
      </c>
      <c r="L17" s="134">
        <v>0</v>
      </c>
      <c r="M17" s="135"/>
      <c r="N17" s="171">
        <v>19.100000000000001</v>
      </c>
      <c r="O17" s="172"/>
      <c r="P17" s="128">
        <v>19.100000000000001</v>
      </c>
    </row>
    <row r="18" spans="1:16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89.87</v>
      </c>
      <c r="J18" s="45">
        <f>SUM(J11:J17)</f>
        <v>736.9</v>
      </c>
      <c r="K18" s="45">
        <f>SUM(K10:K17)</f>
        <v>30.000000000000004</v>
      </c>
      <c r="L18" s="174">
        <f>SUM(L10:M17)</f>
        <v>371.1</v>
      </c>
      <c r="M18" s="174"/>
      <c r="N18" s="174">
        <f>SUM(N10:O17)</f>
        <v>79.2</v>
      </c>
      <c r="O18" s="175"/>
    </row>
    <row r="19" spans="1:16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6" ht="39.950000000000003" customHeight="1">
      <c r="A20" s="13"/>
      <c r="B20" s="104" t="s">
        <v>45</v>
      </c>
      <c r="C20" s="24"/>
      <c r="D20" s="179"/>
      <c r="E20" s="179"/>
      <c r="F20" s="179"/>
      <c r="G20" s="179"/>
      <c r="H20" s="117"/>
      <c r="I20" s="118"/>
      <c r="J20" s="106"/>
      <c r="K20" s="118"/>
      <c r="L20" s="107"/>
      <c r="M20" s="107"/>
      <c r="N20" s="180"/>
      <c r="O20" s="181"/>
    </row>
    <row r="21" spans="1:16" ht="65.25" customHeight="1">
      <c r="A21" s="19"/>
      <c r="B21" s="14" t="s">
        <v>28</v>
      </c>
      <c r="C21" s="52" t="s">
        <v>74</v>
      </c>
      <c r="D21" s="182" t="s">
        <v>75</v>
      </c>
      <c r="E21" s="182"/>
      <c r="F21" s="182"/>
      <c r="G21" s="182"/>
      <c r="H21" s="25" t="s">
        <v>76</v>
      </c>
      <c r="I21" s="18">
        <v>14.21</v>
      </c>
      <c r="J21" s="106">
        <v>275.60000000000002</v>
      </c>
      <c r="K21" s="18">
        <v>11.4</v>
      </c>
      <c r="L21" s="107">
        <v>3.7</v>
      </c>
      <c r="M21" s="107">
        <v>2.8</v>
      </c>
      <c r="N21" s="158">
        <v>27.3</v>
      </c>
      <c r="O21" s="169"/>
    </row>
    <row r="22" spans="1:16" ht="51" customHeight="1">
      <c r="A22" s="19"/>
      <c r="B22" s="14" t="s">
        <v>66</v>
      </c>
      <c r="C22" s="52" t="s">
        <v>77</v>
      </c>
      <c r="D22" s="182" t="s">
        <v>78</v>
      </c>
      <c r="E22" s="182"/>
      <c r="F22" s="182"/>
      <c r="G22" s="182"/>
      <c r="H22" s="25" t="s">
        <v>60</v>
      </c>
      <c r="I22" s="18">
        <v>57.14</v>
      </c>
      <c r="J22" s="56">
        <v>299</v>
      </c>
      <c r="K22" s="18">
        <v>18.399999999999999</v>
      </c>
      <c r="L22" s="120">
        <v>18.899999999999999</v>
      </c>
      <c r="M22" s="120">
        <v>98.6</v>
      </c>
      <c r="N22" s="158">
        <v>15.9</v>
      </c>
      <c r="O22" s="169"/>
    </row>
    <row r="23" spans="1:16" ht="39.950000000000003" customHeight="1">
      <c r="A23" s="19"/>
      <c r="B23" s="51" t="s">
        <v>67</v>
      </c>
      <c r="C23" s="52" t="s">
        <v>63</v>
      </c>
      <c r="D23" s="168" t="s">
        <v>79</v>
      </c>
      <c r="E23" s="168"/>
      <c r="F23" s="168"/>
      <c r="G23" s="168"/>
      <c r="H23" s="25" t="s">
        <v>19</v>
      </c>
      <c r="I23" s="18">
        <v>5.33</v>
      </c>
      <c r="J23" s="56">
        <v>352.6</v>
      </c>
      <c r="K23" s="18">
        <v>2.9</v>
      </c>
      <c r="L23" s="120">
        <v>0</v>
      </c>
      <c r="M23" s="120">
        <v>0</v>
      </c>
      <c r="N23" s="153">
        <v>27.9</v>
      </c>
      <c r="O23" s="153"/>
    </row>
    <row r="24" spans="1:16" ht="39.950000000000003" customHeight="1">
      <c r="A24" s="19"/>
      <c r="B24" s="14" t="s">
        <v>69</v>
      </c>
      <c r="C24" s="24"/>
      <c r="D24" s="168" t="s">
        <v>36</v>
      </c>
      <c r="E24" s="168"/>
      <c r="F24" s="168"/>
      <c r="G24" s="168"/>
      <c r="H24" s="25" t="s">
        <v>80</v>
      </c>
      <c r="I24" s="18">
        <v>3.32</v>
      </c>
      <c r="J24" s="26">
        <v>72.400000000000006</v>
      </c>
      <c r="K24" s="18">
        <v>2.6</v>
      </c>
      <c r="L24" s="27">
        <v>0.5</v>
      </c>
      <c r="M24" s="27">
        <v>12.3</v>
      </c>
      <c r="N24" s="153">
        <v>13.7</v>
      </c>
      <c r="O24" s="153"/>
    </row>
    <row r="25" spans="1:16" ht="39.950000000000003" customHeight="1">
      <c r="A25" s="54"/>
      <c r="B25" s="119"/>
      <c r="C25" s="119"/>
      <c r="D25" s="210"/>
      <c r="E25" s="210"/>
      <c r="F25" s="210"/>
      <c r="G25" s="210"/>
      <c r="H25" s="111"/>
      <c r="I25" s="112"/>
      <c r="J25" s="26"/>
      <c r="K25" s="26"/>
      <c r="L25" s="188"/>
      <c r="M25" s="188"/>
      <c r="N25" s="188"/>
      <c r="O25" s="189"/>
    </row>
    <row r="26" spans="1:16" ht="37.5" customHeight="1" thickBot="1">
      <c r="A26" s="58"/>
      <c r="B26" s="59"/>
      <c r="C26" s="59"/>
      <c r="D26" s="190" t="s">
        <v>25</v>
      </c>
      <c r="E26" s="190"/>
      <c r="F26" s="190"/>
      <c r="G26" s="190"/>
      <c r="H26" s="60"/>
      <c r="I26" s="61">
        <f>SUM(I20:I25)</f>
        <v>79.999999999999986</v>
      </c>
      <c r="J26" s="61">
        <f>SUM(J20:J25)</f>
        <v>999.6</v>
      </c>
      <c r="K26" s="61">
        <f>SUM(K20:K25)</f>
        <v>35.299999999999997</v>
      </c>
      <c r="L26" s="191">
        <f>SUM(L20:M25)</f>
        <v>136.80000000000001</v>
      </c>
      <c r="M26" s="191"/>
      <c r="N26" s="191">
        <f>SUM(N20:O25)</f>
        <v>84.8</v>
      </c>
      <c r="O26" s="192"/>
    </row>
    <row r="27" spans="1:16" ht="39.75" hidden="1" customHeight="1" thickBot="1">
      <c r="A27" s="193"/>
      <c r="B27" s="194"/>
      <c r="C27" s="194"/>
      <c r="D27" s="194"/>
      <c r="E27" s="194"/>
      <c r="F27" s="194"/>
      <c r="G27" s="194"/>
      <c r="H27" s="62"/>
      <c r="I27" s="62"/>
      <c r="J27" s="62"/>
      <c r="K27" s="62"/>
      <c r="L27" s="62"/>
      <c r="M27" s="62"/>
      <c r="N27" s="194"/>
      <c r="O27" s="195"/>
    </row>
    <row r="28" spans="1:16" ht="39.75" hidden="1" customHeight="1" thickBot="1">
      <c r="A28" s="63"/>
      <c r="B28" s="64"/>
      <c r="C28" s="64"/>
      <c r="D28" s="183"/>
      <c r="E28" s="183"/>
      <c r="F28" s="183"/>
      <c r="G28" s="183"/>
      <c r="H28" s="65"/>
      <c r="I28" s="66"/>
      <c r="J28" s="67"/>
      <c r="K28" s="67"/>
      <c r="L28" s="184"/>
      <c r="M28" s="185"/>
      <c r="N28" s="185"/>
      <c r="O28" s="186"/>
    </row>
    <row r="29" spans="1:16" ht="39.75" hidden="1" customHeight="1">
      <c r="A29" s="68"/>
      <c r="B29" s="69"/>
      <c r="C29" s="69"/>
      <c r="D29" s="196"/>
      <c r="E29" s="196"/>
      <c r="F29" s="196"/>
      <c r="G29" s="196"/>
      <c r="H29" s="70"/>
      <c r="I29" s="71"/>
      <c r="J29" s="72"/>
      <c r="K29" s="72"/>
      <c r="L29" s="197"/>
      <c r="M29" s="197"/>
      <c r="N29" s="197"/>
      <c r="O29" s="198"/>
    </row>
    <row r="30" spans="1:16" ht="39.950000000000003" customHeight="1" thickBot="1">
      <c r="A30" s="73"/>
      <c r="B30" s="74"/>
      <c r="C30" s="74"/>
      <c r="D30" s="199" t="s">
        <v>38</v>
      </c>
      <c r="E30" s="200"/>
      <c r="F30" s="200"/>
      <c r="G30" s="75"/>
      <c r="H30" s="76"/>
      <c r="I30" s="77">
        <f>I18+I26+I29</f>
        <v>169.87</v>
      </c>
      <c r="J30" s="78">
        <f>J18+J26</f>
        <v>1736.5</v>
      </c>
      <c r="K30" s="78">
        <f>SUM(K18+K26)</f>
        <v>65.3</v>
      </c>
      <c r="L30" s="201">
        <f>L18+L26</f>
        <v>507.90000000000003</v>
      </c>
      <c r="M30" s="202"/>
      <c r="N30" s="203">
        <f>N18+N26</f>
        <v>164</v>
      </c>
      <c r="O30" s="204"/>
    </row>
    <row r="31" spans="1:16" ht="19.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5"/>
      <c r="L31" s="5"/>
      <c r="M31" s="5"/>
      <c r="N31" s="5"/>
      <c r="O31" s="8"/>
    </row>
    <row r="32" spans="1:16" ht="15.75" customHeight="1">
      <c r="A32" s="206" t="s">
        <v>39</v>
      </c>
      <c r="B32" s="207"/>
      <c r="C32" s="207"/>
      <c r="D32" s="207"/>
      <c r="E32" s="208"/>
      <c r="F32" s="208"/>
      <c r="G32" s="81"/>
      <c r="H32" s="80" t="s">
        <v>40</v>
      </c>
      <c r="I32" s="80"/>
      <c r="J32" s="80"/>
      <c r="K32" s="5"/>
      <c r="L32" s="82"/>
      <c r="M32" s="5"/>
      <c r="N32" s="5"/>
      <c r="O32" s="8"/>
    </row>
    <row r="33" spans="1:15" ht="18">
      <c r="A33" s="79"/>
      <c r="B33" s="80"/>
      <c r="C33" s="80"/>
      <c r="D33" s="80"/>
      <c r="E33" s="80"/>
      <c r="F33" s="83"/>
      <c r="G33" s="80"/>
      <c r="H33" s="80"/>
      <c r="I33" s="80"/>
      <c r="J33" s="80"/>
      <c r="K33" s="5"/>
      <c r="L33" s="82"/>
      <c r="M33" s="5"/>
      <c r="N33" s="5"/>
      <c r="O33" s="8"/>
    </row>
    <row r="34" spans="1:15" ht="22.5" customHeight="1">
      <c r="A34" s="206" t="s">
        <v>41</v>
      </c>
      <c r="B34" s="207"/>
      <c r="C34" s="207"/>
      <c r="D34" s="207"/>
      <c r="E34" s="209"/>
      <c r="F34" s="209"/>
      <c r="G34" s="81"/>
      <c r="H34" s="80"/>
      <c r="I34" s="80"/>
      <c r="J34" s="80"/>
      <c r="K34" s="5"/>
      <c r="L34" s="82"/>
      <c r="M34" s="5"/>
      <c r="N34" s="5"/>
      <c r="O34" s="8"/>
    </row>
    <row r="35" spans="1:15" ht="18">
      <c r="A35" s="79"/>
      <c r="B35" s="80"/>
      <c r="C35" s="80"/>
      <c r="D35" s="80"/>
      <c r="E35" s="80"/>
      <c r="F35" s="83"/>
      <c r="G35" s="80"/>
      <c r="H35" s="80"/>
      <c r="I35" s="80"/>
      <c r="J35" s="80"/>
      <c r="K35" s="5"/>
      <c r="L35" s="82"/>
      <c r="M35" s="5"/>
      <c r="N35" s="5"/>
      <c r="O35" s="8"/>
    </row>
    <row r="36" spans="1:15" ht="21.75" customHeight="1">
      <c r="A36" s="206" t="s">
        <v>43</v>
      </c>
      <c r="B36" s="207"/>
      <c r="C36" s="207"/>
      <c r="D36" s="207"/>
      <c r="E36" s="209"/>
      <c r="F36" s="209"/>
      <c r="G36" s="81"/>
      <c r="H36" s="80"/>
      <c r="I36" s="80"/>
      <c r="J36" s="80"/>
      <c r="K36" s="5"/>
      <c r="L36" s="82"/>
      <c r="M36" s="5"/>
      <c r="N36" s="5"/>
      <c r="O36" s="8"/>
    </row>
    <row r="37" spans="1:15" ht="18">
      <c r="A37" s="79"/>
      <c r="B37" s="80"/>
      <c r="C37" s="80"/>
      <c r="D37" s="80"/>
      <c r="E37" s="80"/>
      <c r="F37" s="83"/>
      <c r="G37" s="80"/>
      <c r="H37" s="80"/>
      <c r="I37" s="80"/>
      <c r="J37" s="80"/>
      <c r="K37" s="5"/>
      <c r="L37" s="82"/>
      <c r="M37" s="5"/>
      <c r="N37" s="5"/>
      <c r="O37" s="8"/>
    </row>
    <row r="38" spans="1:15" ht="30.75" customHeight="1" thickBot="1">
      <c r="A38" s="80"/>
      <c r="B38" s="80"/>
      <c r="C38" s="80"/>
      <c r="D38" s="80"/>
      <c r="E38" s="205"/>
      <c r="F38" s="205"/>
      <c r="G38" s="205"/>
      <c r="H38" s="80"/>
      <c r="I38" s="80"/>
      <c r="J38" s="80"/>
      <c r="K38" s="5"/>
      <c r="L38" s="5"/>
      <c r="M38" s="5"/>
      <c r="N38" s="5"/>
      <c r="O38" s="84"/>
    </row>
    <row r="39" spans="1:15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15" ht="29.4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15" ht="12.9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0.75" customHeigh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0.75" hidden="1" customHeight="1" thickBo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4"/>
    </row>
    <row r="45" spans="1:15" hidden="1"/>
    <row r="46" spans="1:15" hidden="1"/>
    <row r="47" spans="1:15" hidden="1"/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</sheetData>
  <mergeCells count="64">
    <mergeCell ref="D30:F30"/>
    <mergeCell ref="L30:M30"/>
    <mergeCell ref="N30:O30"/>
    <mergeCell ref="E38:G38"/>
    <mergeCell ref="A32:D32"/>
    <mergeCell ref="E32:F32"/>
    <mergeCell ref="A34:D34"/>
    <mergeCell ref="E34:F34"/>
    <mergeCell ref="A36:D36"/>
    <mergeCell ref="E36:F36"/>
    <mergeCell ref="N26:O26"/>
    <mergeCell ref="A27:G27"/>
    <mergeCell ref="N27:O27"/>
    <mergeCell ref="D29:G29"/>
    <mergeCell ref="L29:M29"/>
    <mergeCell ref="N29:O29"/>
    <mergeCell ref="D21:G21"/>
    <mergeCell ref="N21:O21"/>
    <mergeCell ref="D22:G22"/>
    <mergeCell ref="N22:O22"/>
    <mergeCell ref="D28:G28"/>
    <mergeCell ref="L28:M28"/>
    <mergeCell ref="N28:O28"/>
    <mergeCell ref="D23:G23"/>
    <mergeCell ref="N23:O23"/>
    <mergeCell ref="D24:G24"/>
    <mergeCell ref="N24:O24"/>
    <mergeCell ref="D25:G25"/>
    <mergeCell ref="L25:M25"/>
    <mergeCell ref="N25:O25"/>
    <mergeCell ref="D26:G26"/>
    <mergeCell ref="L26:M26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zoomScale="75" zoomScaleNormal="75" zoomScaleSheetLayoutView="75" workbookViewId="0">
      <selection activeCell="AH15" sqref="AH1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102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5</v>
      </c>
      <c r="B9" s="12" t="s">
        <v>6</v>
      </c>
      <c r="C9" s="12" t="s">
        <v>7</v>
      </c>
      <c r="D9" s="211" t="s">
        <v>8</v>
      </c>
      <c r="E9" s="211"/>
      <c r="F9" s="211"/>
      <c r="G9" s="211"/>
      <c r="H9" s="12" t="s">
        <v>9</v>
      </c>
      <c r="I9" s="12" t="s">
        <v>10</v>
      </c>
      <c r="J9" s="12" t="s">
        <v>11</v>
      </c>
      <c r="K9" s="12" t="s">
        <v>12</v>
      </c>
      <c r="L9" s="211" t="s">
        <v>13</v>
      </c>
      <c r="M9" s="212"/>
      <c r="N9" s="146" t="s">
        <v>14</v>
      </c>
      <c r="O9" s="14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0"/>
      <c r="O10" s="151"/>
      <c r="P10" s="10"/>
    </row>
    <row r="11" spans="1:24" ht="39.950000000000003" customHeight="1">
      <c r="A11" s="13"/>
      <c r="B11" s="14" t="s">
        <v>45</v>
      </c>
      <c r="C11" s="87" t="s">
        <v>84</v>
      </c>
      <c r="D11" s="155" t="s">
        <v>52</v>
      </c>
      <c r="E11" s="156"/>
      <c r="F11" s="156"/>
      <c r="G11" s="157"/>
      <c r="H11" s="16" t="s">
        <v>85</v>
      </c>
      <c r="I11" s="17">
        <v>13.22</v>
      </c>
      <c r="J11" s="18">
        <v>183.75</v>
      </c>
      <c r="K11" s="18">
        <v>4.1500000000000004</v>
      </c>
      <c r="L11" s="20">
        <v>1.5</v>
      </c>
      <c r="M11" s="20">
        <v>3.85</v>
      </c>
      <c r="N11" s="158">
        <v>33.200000000000003</v>
      </c>
      <c r="O11" s="169"/>
    </row>
    <row r="12" spans="1:24" ht="55.5" customHeight="1">
      <c r="A12" s="19"/>
      <c r="B12" s="14" t="s">
        <v>31</v>
      </c>
      <c r="C12" s="21" t="s">
        <v>86</v>
      </c>
      <c r="D12" s="219" t="s">
        <v>87</v>
      </c>
      <c r="E12" s="220"/>
      <c r="F12" s="220"/>
      <c r="G12" s="221"/>
      <c r="H12" s="16" t="s">
        <v>88</v>
      </c>
      <c r="I12" s="17">
        <v>43.64</v>
      </c>
      <c r="J12" s="17">
        <v>462</v>
      </c>
      <c r="K12" s="17">
        <v>27.8</v>
      </c>
      <c r="L12" s="22">
        <v>31.05</v>
      </c>
      <c r="M12" s="22">
        <v>124</v>
      </c>
      <c r="N12" s="160">
        <v>40.049999999999997</v>
      </c>
      <c r="O12" s="222"/>
    </row>
    <row r="13" spans="1:24" ht="51" customHeight="1">
      <c r="A13" s="19" t="s">
        <v>17</v>
      </c>
      <c r="B13" s="14" t="s">
        <v>20</v>
      </c>
      <c r="C13" s="52" t="s">
        <v>34</v>
      </c>
      <c r="D13" s="182" t="s">
        <v>68</v>
      </c>
      <c r="E13" s="182"/>
      <c r="F13" s="182"/>
      <c r="G13" s="182"/>
      <c r="H13" s="25" t="s">
        <v>19</v>
      </c>
      <c r="I13" s="88">
        <v>1.49</v>
      </c>
      <c r="J13" s="17">
        <v>60</v>
      </c>
      <c r="K13" s="17">
        <v>0</v>
      </c>
      <c r="L13" s="22">
        <v>0</v>
      </c>
      <c r="M13" s="22">
        <v>0</v>
      </c>
      <c r="N13" s="223">
        <v>15.7</v>
      </c>
      <c r="O13" s="224"/>
    </row>
    <row r="14" spans="1:24" ht="39.950000000000003" customHeight="1">
      <c r="A14" s="19"/>
      <c r="B14" s="14" t="s">
        <v>21</v>
      </c>
      <c r="C14" s="89"/>
      <c r="D14" s="225" t="s">
        <v>61</v>
      </c>
      <c r="E14" s="226"/>
      <c r="F14" s="226"/>
      <c r="G14" s="227"/>
      <c r="H14" s="29" t="s">
        <v>54</v>
      </c>
      <c r="I14" s="30">
        <v>31.52</v>
      </c>
      <c r="J14" s="88">
        <v>132</v>
      </c>
      <c r="K14" s="88">
        <v>3.8</v>
      </c>
      <c r="L14" s="90">
        <v>1.5</v>
      </c>
      <c r="M14" s="90">
        <v>1.5</v>
      </c>
      <c r="N14" s="228">
        <v>25.4</v>
      </c>
      <c r="O14" s="228"/>
    </row>
    <row r="15" spans="1:24" ht="39.950000000000003" customHeight="1">
      <c r="A15" s="19"/>
      <c r="B15" s="14"/>
      <c r="C15" s="24"/>
      <c r="D15" s="168"/>
      <c r="E15" s="168"/>
      <c r="F15" s="168"/>
      <c r="G15" s="168"/>
      <c r="H15" s="25"/>
      <c r="I15" s="18"/>
      <c r="J15" s="26"/>
      <c r="K15" s="18"/>
      <c r="L15" s="27"/>
      <c r="M15" s="27"/>
      <c r="N15" s="153"/>
      <c r="O15" s="153"/>
    </row>
    <row r="16" spans="1:24" ht="39.950000000000003" customHeight="1" thickBot="1">
      <c r="A16" s="31"/>
      <c r="B16" s="32"/>
      <c r="C16" s="24"/>
      <c r="D16" s="168"/>
      <c r="E16" s="168"/>
      <c r="F16" s="168"/>
      <c r="G16" s="168"/>
      <c r="H16" s="25"/>
      <c r="I16" s="88"/>
      <c r="J16" s="88"/>
      <c r="K16" s="88"/>
      <c r="L16" s="228"/>
      <c r="M16" s="228"/>
      <c r="N16" s="228"/>
      <c r="O16" s="228"/>
    </row>
    <row r="17" spans="1:16" ht="39.950000000000003" customHeight="1" thickBot="1">
      <c r="A17" s="36" t="s">
        <v>23</v>
      </c>
      <c r="B17" s="37" t="s">
        <v>24</v>
      </c>
      <c r="C17" s="37"/>
      <c r="D17" s="216"/>
      <c r="E17" s="216"/>
      <c r="F17" s="216"/>
      <c r="G17" s="216"/>
      <c r="H17" s="91"/>
      <c r="I17" s="92"/>
      <c r="J17" s="40"/>
      <c r="K17" s="40"/>
      <c r="L17" s="41"/>
      <c r="M17" s="41"/>
      <c r="N17" s="217"/>
      <c r="O17" s="218"/>
    </row>
    <row r="18" spans="1:16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89.87</v>
      </c>
      <c r="J18" s="45">
        <f>SUM(J11:J17)</f>
        <v>837.75</v>
      </c>
      <c r="K18" s="45">
        <f>SUM(K10:K17)</f>
        <v>35.75</v>
      </c>
      <c r="L18" s="174">
        <f>SUM(L10:M17)</f>
        <v>163.4</v>
      </c>
      <c r="M18" s="174"/>
      <c r="N18" s="174">
        <f>SUM(N10:O17)</f>
        <v>114.35</v>
      </c>
      <c r="O18" s="175"/>
    </row>
    <row r="19" spans="1:16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6" ht="39.950000000000003" customHeight="1">
      <c r="A20" s="13"/>
      <c r="B20" s="14" t="s">
        <v>26</v>
      </c>
      <c r="C20" s="46"/>
      <c r="D20" s="162"/>
      <c r="E20" s="163"/>
      <c r="F20" s="163"/>
      <c r="G20" s="164"/>
      <c r="H20" s="47"/>
      <c r="I20" s="48"/>
      <c r="J20" s="17"/>
      <c r="K20" s="17"/>
      <c r="L20" s="223"/>
      <c r="M20" s="223"/>
      <c r="N20" s="223"/>
      <c r="O20" s="223"/>
    </row>
    <row r="21" spans="1:16" ht="49.5" customHeight="1">
      <c r="A21" s="19"/>
      <c r="B21" s="14" t="s">
        <v>28</v>
      </c>
      <c r="C21" s="50" t="s">
        <v>89</v>
      </c>
      <c r="D21" s="162" t="s">
        <v>90</v>
      </c>
      <c r="E21" s="163"/>
      <c r="F21" s="163"/>
      <c r="G21" s="164"/>
      <c r="H21" s="47" t="s">
        <v>91</v>
      </c>
      <c r="I21" s="17">
        <v>15.18</v>
      </c>
      <c r="J21" s="17">
        <v>151.19999999999999</v>
      </c>
      <c r="K21" s="17">
        <v>6</v>
      </c>
      <c r="L21" s="22">
        <v>8.8000000000000007</v>
      </c>
      <c r="M21" s="22">
        <v>12.3</v>
      </c>
      <c r="N21" s="223">
        <v>13.6</v>
      </c>
      <c r="O21" s="223"/>
    </row>
    <row r="22" spans="1:16" ht="39.950000000000003" customHeight="1">
      <c r="A22" s="19"/>
      <c r="B22" s="51" t="s">
        <v>29</v>
      </c>
      <c r="C22" s="50" t="s">
        <v>92</v>
      </c>
      <c r="D22" s="229" t="s">
        <v>93</v>
      </c>
      <c r="E22" s="229"/>
      <c r="F22" s="229"/>
      <c r="G22" s="229"/>
      <c r="H22" s="16" t="s">
        <v>27</v>
      </c>
      <c r="I22" s="17">
        <v>47.13</v>
      </c>
      <c r="J22" s="17">
        <v>307</v>
      </c>
      <c r="K22" s="17">
        <v>14.9</v>
      </c>
      <c r="L22" s="22">
        <v>17.8</v>
      </c>
      <c r="M22" s="22">
        <v>21.2</v>
      </c>
      <c r="N22" s="223">
        <v>13.8</v>
      </c>
      <c r="O22" s="223"/>
    </row>
    <row r="23" spans="1:16" ht="39.950000000000003" customHeight="1">
      <c r="A23" s="19" t="s">
        <v>30</v>
      </c>
      <c r="B23" s="51" t="s">
        <v>31</v>
      </c>
      <c r="C23" s="52" t="s">
        <v>56</v>
      </c>
      <c r="D23" s="230" t="s">
        <v>57</v>
      </c>
      <c r="E23" s="231"/>
      <c r="F23" s="231"/>
      <c r="G23" s="232"/>
      <c r="H23" s="25" t="s">
        <v>32</v>
      </c>
      <c r="I23" s="18">
        <v>10.07</v>
      </c>
      <c r="J23" s="18">
        <v>212</v>
      </c>
      <c r="K23" s="18">
        <v>6.3</v>
      </c>
      <c r="L23" s="158">
        <v>5.4</v>
      </c>
      <c r="M23" s="169"/>
      <c r="N23" s="153">
        <v>33.799999999999997</v>
      </c>
      <c r="O23" s="153"/>
      <c r="P23" s="129">
        <v>33.799999999999997</v>
      </c>
    </row>
    <row r="24" spans="1:16" ht="39.950000000000003" customHeight="1">
      <c r="A24" s="19"/>
      <c r="B24" s="14" t="s">
        <v>33</v>
      </c>
      <c r="C24" s="50" t="s">
        <v>63</v>
      </c>
      <c r="D24" s="233" t="s">
        <v>94</v>
      </c>
      <c r="E24" s="233"/>
      <c r="F24" s="233"/>
      <c r="G24" s="233"/>
      <c r="H24" s="16" t="s">
        <v>19</v>
      </c>
      <c r="I24" s="17">
        <v>5.33</v>
      </c>
      <c r="J24" s="17">
        <v>352.6</v>
      </c>
      <c r="K24" s="17">
        <v>2.9</v>
      </c>
      <c r="L24" s="223">
        <v>0</v>
      </c>
      <c r="M24" s="223"/>
      <c r="N24" s="223">
        <v>27.9</v>
      </c>
      <c r="O24" s="224"/>
      <c r="P24" s="130">
        <v>27.9</v>
      </c>
    </row>
    <row r="25" spans="1:16" ht="39.950000000000003" customHeight="1">
      <c r="A25" s="19"/>
      <c r="B25" s="14" t="s">
        <v>35</v>
      </c>
      <c r="C25" s="51"/>
      <c r="D25" s="166" t="s">
        <v>36</v>
      </c>
      <c r="E25" s="166"/>
      <c r="F25" s="166"/>
      <c r="G25" s="167"/>
      <c r="H25" s="16" t="s">
        <v>95</v>
      </c>
      <c r="I25" s="17">
        <v>2.29</v>
      </c>
      <c r="J25" s="17">
        <v>314.10000000000002</v>
      </c>
      <c r="K25" s="16" t="s">
        <v>96</v>
      </c>
      <c r="L25" s="53" t="s">
        <v>37</v>
      </c>
      <c r="M25" s="53" t="s">
        <v>97</v>
      </c>
      <c r="N25" s="234" t="s">
        <v>98</v>
      </c>
      <c r="O25" s="235"/>
    </row>
    <row r="26" spans="1:16" ht="39.950000000000003" customHeight="1">
      <c r="A26" s="54"/>
      <c r="B26" s="14"/>
      <c r="C26" s="14"/>
      <c r="D26" s="187"/>
      <c r="E26" s="187"/>
      <c r="F26" s="187"/>
      <c r="G26" s="187"/>
      <c r="H26" s="55"/>
      <c r="I26" s="56"/>
      <c r="J26" s="26"/>
      <c r="K26" s="26"/>
      <c r="L26" s="188"/>
      <c r="M26" s="188"/>
      <c r="N26" s="188"/>
      <c r="O26" s="189"/>
    </row>
    <row r="27" spans="1:16" ht="37.5" customHeight="1" thickBot="1">
      <c r="A27" s="58"/>
      <c r="B27" s="59"/>
      <c r="C27" s="59"/>
      <c r="D27" s="190" t="s">
        <v>25</v>
      </c>
      <c r="E27" s="190"/>
      <c r="F27" s="190"/>
      <c r="G27" s="190"/>
      <c r="H27" s="60"/>
      <c r="I27" s="61">
        <f>SUM(I20:I26)</f>
        <v>80</v>
      </c>
      <c r="J27" s="61">
        <f>SUM(J20:J26)</f>
        <v>1336.9</v>
      </c>
      <c r="K27" s="61">
        <f>SUM(K20:K26)</f>
        <v>30.099999999999998</v>
      </c>
      <c r="L27" s="191">
        <f>SUM(L20:M26)</f>
        <v>65.500000000000014</v>
      </c>
      <c r="M27" s="191"/>
      <c r="N27" s="191">
        <f>SUM(N20:O26)</f>
        <v>89.1</v>
      </c>
      <c r="O27" s="192"/>
    </row>
    <row r="28" spans="1:16" ht="39.75" hidden="1" customHeight="1" thickBot="1">
      <c r="A28" s="193"/>
      <c r="B28" s="194"/>
      <c r="C28" s="194"/>
      <c r="D28" s="194"/>
      <c r="E28" s="194"/>
      <c r="F28" s="194"/>
      <c r="G28" s="194"/>
      <c r="H28" s="62"/>
      <c r="I28" s="62"/>
      <c r="J28" s="62"/>
      <c r="K28" s="62"/>
      <c r="L28" s="62"/>
      <c r="M28" s="62"/>
      <c r="N28" s="194"/>
      <c r="O28" s="195"/>
    </row>
    <row r="29" spans="1:16" ht="39.75" hidden="1" customHeight="1" thickBot="1">
      <c r="A29" s="63"/>
      <c r="B29" s="64"/>
      <c r="C29" s="64"/>
      <c r="D29" s="183"/>
      <c r="E29" s="183"/>
      <c r="F29" s="183"/>
      <c r="G29" s="183"/>
      <c r="H29" s="65"/>
      <c r="I29" s="66"/>
      <c r="J29" s="67"/>
      <c r="K29" s="67"/>
      <c r="L29" s="184"/>
      <c r="M29" s="185"/>
      <c r="N29" s="185"/>
      <c r="O29" s="186"/>
    </row>
    <row r="30" spans="1:16" ht="39.75" hidden="1" customHeight="1">
      <c r="A30" s="68"/>
      <c r="B30" s="69"/>
      <c r="C30" s="69"/>
      <c r="D30" s="196"/>
      <c r="E30" s="196"/>
      <c r="F30" s="196"/>
      <c r="G30" s="196"/>
      <c r="H30" s="70"/>
      <c r="I30" s="71"/>
      <c r="J30" s="72"/>
      <c r="K30" s="72"/>
      <c r="L30" s="197"/>
      <c r="M30" s="197"/>
      <c r="N30" s="197"/>
      <c r="O30" s="198"/>
    </row>
    <row r="31" spans="1:16" ht="39.950000000000003" customHeight="1" thickBot="1">
      <c r="A31" s="73"/>
      <c r="B31" s="74"/>
      <c r="C31" s="74"/>
      <c r="D31" s="199" t="s">
        <v>38</v>
      </c>
      <c r="E31" s="200"/>
      <c r="F31" s="200"/>
      <c r="G31" s="75"/>
      <c r="H31" s="76"/>
      <c r="I31" s="77">
        <f>I18+I27+I30</f>
        <v>169.87</v>
      </c>
      <c r="J31" s="78">
        <f>J18+J27</f>
        <v>2174.65</v>
      </c>
      <c r="K31" s="78">
        <f>SUM(K18+K27)</f>
        <v>65.849999999999994</v>
      </c>
      <c r="L31" s="201">
        <f>L18+L27</f>
        <v>228.90000000000003</v>
      </c>
      <c r="M31" s="202"/>
      <c r="N31" s="203">
        <f>N18+N27</f>
        <v>203.45</v>
      </c>
      <c r="O31" s="204"/>
    </row>
    <row r="32" spans="1:16" ht="19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5"/>
      <c r="L32" s="5"/>
      <c r="M32" s="5"/>
      <c r="N32" s="5"/>
      <c r="O32" s="8"/>
    </row>
    <row r="33" spans="1:15" ht="15.75" customHeight="1">
      <c r="A33" s="206" t="s">
        <v>39</v>
      </c>
      <c r="B33" s="207"/>
      <c r="C33" s="207"/>
      <c r="D33" s="207"/>
      <c r="E33" s="208"/>
      <c r="F33" s="208"/>
      <c r="G33" s="81"/>
      <c r="H33" s="80" t="s">
        <v>40</v>
      </c>
      <c r="I33" s="80"/>
      <c r="J33" s="80"/>
      <c r="K33" s="5"/>
      <c r="L33" s="82"/>
      <c r="M33" s="5"/>
      <c r="N33" s="5"/>
      <c r="O33" s="8"/>
    </row>
    <row r="34" spans="1:15" ht="18">
      <c r="A34" s="79"/>
      <c r="B34" s="80"/>
      <c r="C34" s="80"/>
      <c r="D34" s="80"/>
      <c r="E34" s="80"/>
      <c r="F34" s="83"/>
      <c r="G34" s="80"/>
      <c r="H34" s="80"/>
      <c r="I34" s="80"/>
      <c r="J34" s="80"/>
      <c r="K34" s="5"/>
      <c r="L34" s="82"/>
      <c r="M34" s="5"/>
      <c r="N34" s="5"/>
      <c r="O34" s="8"/>
    </row>
    <row r="35" spans="1:15" ht="22.5" customHeight="1">
      <c r="A35" s="206" t="s">
        <v>41</v>
      </c>
      <c r="B35" s="207"/>
      <c r="C35" s="207"/>
      <c r="D35" s="207"/>
      <c r="E35" s="209"/>
      <c r="F35" s="209"/>
      <c r="G35" s="81"/>
      <c r="H35" s="80" t="s">
        <v>42</v>
      </c>
      <c r="I35" s="80"/>
      <c r="J35" s="80" t="s">
        <v>42</v>
      </c>
      <c r="K35" s="5"/>
      <c r="L35" s="82"/>
      <c r="M35" s="5"/>
      <c r="N35" s="5"/>
      <c r="O35" s="8"/>
    </row>
    <row r="36" spans="1:15" ht="18">
      <c r="A36" s="79"/>
      <c r="B36" s="80"/>
      <c r="C36" s="80"/>
      <c r="D36" s="80"/>
      <c r="E36" s="80"/>
      <c r="F36" s="83"/>
      <c r="G36" s="80"/>
      <c r="H36" s="80"/>
      <c r="I36" s="80"/>
      <c r="J36" s="80"/>
      <c r="K36" s="5"/>
      <c r="L36" s="82"/>
      <c r="M36" s="5"/>
      <c r="N36" s="5"/>
      <c r="O36" s="8"/>
    </row>
    <row r="37" spans="1:15" ht="21.75" customHeight="1">
      <c r="A37" s="206" t="s">
        <v>43</v>
      </c>
      <c r="B37" s="207"/>
      <c r="C37" s="207"/>
      <c r="D37" s="207"/>
      <c r="E37" s="209"/>
      <c r="F37" s="209"/>
      <c r="G37" s="81"/>
      <c r="H37" s="80" t="s">
        <v>42</v>
      </c>
      <c r="I37" s="80"/>
      <c r="J37" s="80" t="s">
        <v>42</v>
      </c>
      <c r="K37" s="5"/>
      <c r="L37" s="82"/>
      <c r="M37" s="5"/>
      <c r="N37" s="5"/>
      <c r="O37" s="8"/>
    </row>
    <row r="38" spans="1:15" ht="18">
      <c r="A38" s="79"/>
      <c r="B38" s="80"/>
      <c r="C38" s="80"/>
      <c r="D38" s="80"/>
      <c r="E38" s="80"/>
      <c r="F38" s="83"/>
      <c r="G38" s="80"/>
      <c r="H38" s="80"/>
      <c r="I38" s="80"/>
      <c r="J38" s="80"/>
      <c r="K38" s="5"/>
      <c r="L38" s="82"/>
      <c r="M38" s="5"/>
      <c r="N38" s="5"/>
      <c r="O38" s="8"/>
    </row>
    <row r="39" spans="1:15" ht="30.75" customHeight="1" thickBot="1">
      <c r="A39" s="80"/>
      <c r="B39" s="80"/>
      <c r="C39" s="80"/>
      <c r="D39" s="80"/>
      <c r="E39" s="205"/>
      <c r="F39" s="205"/>
      <c r="G39" s="205"/>
      <c r="H39" s="80"/>
      <c r="I39" s="80"/>
      <c r="J39" s="80"/>
      <c r="K39" s="5"/>
      <c r="L39" s="5"/>
      <c r="M39" s="5"/>
      <c r="N39" s="5"/>
      <c r="O39" s="84"/>
    </row>
    <row r="40" spans="1:15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15" ht="29.4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0.7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</row>
    <row r="45" spans="1:15" ht="0.75" hidden="1" customHeight="1" thickBo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</row>
    <row r="46" spans="1:15" hidden="1"/>
    <row r="47" spans="1:15" hidden="1"/>
    <row r="48" spans="1:15" hidden="1"/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L20:M20"/>
    <mergeCell ref="N20:O20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9:G9"/>
    <mergeCell ref="L9:M9"/>
    <mergeCell ref="N9:O9"/>
    <mergeCell ref="A10:O10"/>
    <mergeCell ref="D11:G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21" zoomScale="75" zoomScaleNormal="75" zoomScaleSheetLayoutView="75" workbookViewId="0">
      <selection activeCell="H37" sqref="H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102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5</v>
      </c>
      <c r="B9" s="12" t="s">
        <v>6</v>
      </c>
      <c r="C9" s="12" t="s">
        <v>7</v>
      </c>
      <c r="D9" s="211" t="s">
        <v>8</v>
      </c>
      <c r="E9" s="211"/>
      <c r="F9" s="211"/>
      <c r="G9" s="211"/>
      <c r="H9" s="12" t="s">
        <v>9</v>
      </c>
      <c r="I9" s="12" t="s">
        <v>10</v>
      </c>
      <c r="J9" s="12" t="s">
        <v>11</v>
      </c>
      <c r="K9" s="12" t="s">
        <v>12</v>
      </c>
      <c r="L9" s="211" t="s">
        <v>13</v>
      </c>
      <c r="M9" s="212"/>
      <c r="N9" s="146" t="s">
        <v>14</v>
      </c>
      <c r="O9" s="14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0"/>
      <c r="O10" s="151"/>
      <c r="P10" s="10"/>
    </row>
    <row r="11" spans="1:24" ht="39.950000000000003" customHeight="1">
      <c r="A11" s="13"/>
      <c r="B11" s="14"/>
      <c r="C11" s="15"/>
      <c r="D11" s="233"/>
      <c r="E11" s="233"/>
      <c r="F11" s="233"/>
      <c r="G11" s="233"/>
      <c r="H11" s="16"/>
      <c r="I11" s="17"/>
      <c r="J11" s="18"/>
      <c r="K11" s="18"/>
      <c r="L11" s="153"/>
      <c r="M11" s="153"/>
      <c r="N11" s="153"/>
      <c r="O11" s="153"/>
    </row>
    <row r="12" spans="1:24" ht="39.950000000000003" customHeight="1">
      <c r="A12" s="19"/>
      <c r="B12" s="14"/>
      <c r="C12" s="87" t="s">
        <v>84</v>
      </c>
      <c r="D12" s="155" t="s">
        <v>52</v>
      </c>
      <c r="E12" s="156"/>
      <c r="F12" s="156"/>
      <c r="G12" s="157"/>
      <c r="H12" s="16" t="s">
        <v>85</v>
      </c>
      <c r="I12" s="17">
        <v>16.18</v>
      </c>
      <c r="J12" s="18">
        <v>183.75</v>
      </c>
      <c r="K12" s="18">
        <v>4.1500000000000004</v>
      </c>
      <c r="L12" s="20">
        <v>1.5</v>
      </c>
      <c r="M12" s="20">
        <v>3.85</v>
      </c>
      <c r="N12" s="158">
        <v>33.200000000000003</v>
      </c>
      <c r="O12" s="169"/>
    </row>
    <row r="13" spans="1:24" ht="51" customHeight="1">
      <c r="A13" s="19" t="s">
        <v>17</v>
      </c>
      <c r="B13" s="14" t="s">
        <v>18</v>
      </c>
      <c r="C13" s="21" t="s">
        <v>86</v>
      </c>
      <c r="D13" s="219" t="s">
        <v>87</v>
      </c>
      <c r="E13" s="220"/>
      <c r="F13" s="220"/>
      <c r="G13" s="221"/>
      <c r="H13" s="16" t="s">
        <v>101</v>
      </c>
      <c r="I13" s="17">
        <v>50.52</v>
      </c>
      <c r="J13" s="17">
        <v>462</v>
      </c>
      <c r="K13" s="17">
        <v>27.8</v>
      </c>
      <c r="L13" s="49">
        <v>31.05</v>
      </c>
      <c r="M13" s="49">
        <v>124</v>
      </c>
      <c r="N13" s="160">
        <v>40.049999999999997</v>
      </c>
      <c r="O13" s="222"/>
    </row>
    <row r="14" spans="1:24" ht="39.950000000000003" customHeight="1">
      <c r="A14" s="19"/>
      <c r="B14" s="23" t="s">
        <v>20</v>
      </c>
      <c r="C14" s="52" t="s">
        <v>34</v>
      </c>
      <c r="D14" s="182" t="s">
        <v>99</v>
      </c>
      <c r="E14" s="182"/>
      <c r="F14" s="182"/>
      <c r="G14" s="182"/>
      <c r="H14" s="25" t="s">
        <v>100</v>
      </c>
      <c r="I14" s="88">
        <v>3.3</v>
      </c>
      <c r="J14" s="17">
        <v>60</v>
      </c>
      <c r="K14" s="17">
        <v>0</v>
      </c>
      <c r="L14" s="49">
        <v>0</v>
      </c>
      <c r="M14" s="49">
        <v>0</v>
      </c>
      <c r="N14" s="223">
        <v>15.7</v>
      </c>
      <c r="O14" s="224"/>
    </row>
    <row r="15" spans="1:24" ht="39.950000000000003" customHeight="1">
      <c r="A15" s="19"/>
      <c r="B15" s="23" t="s">
        <v>21</v>
      </c>
      <c r="C15" s="28"/>
      <c r="D15" s="225"/>
      <c r="E15" s="226"/>
      <c r="F15" s="226"/>
      <c r="G15" s="227"/>
      <c r="H15" s="29"/>
      <c r="I15" s="30"/>
      <c r="J15" s="18"/>
      <c r="K15" s="18"/>
      <c r="L15" s="20"/>
      <c r="M15" s="20"/>
      <c r="N15" s="153"/>
      <c r="O15" s="153"/>
    </row>
    <row r="16" spans="1:24" ht="39.950000000000003" customHeight="1" thickBot="1">
      <c r="A16" s="31"/>
      <c r="B16" s="32"/>
      <c r="C16" s="24"/>
      <c r="D16" s="168"/>
      <c r="E16" s="168"/>
      <c r="F16" s="168"/>
      <c r="G16" s="168"/>
      <c r="H16" s="25"/>
      <c r="I16" s="33"/>
      <c r="J16" s="34"/>
      <c r="K16" s="35"/>
      <c r="L16" s="236"/>
      <c r="M16" s="236"/>
      <c r="N16" s="236"/>
      <c r="O16" s="237"/>
    </row>
    <row r="17" spans="1:15" ht="39.950000000000003" customHeight="1" thickBot="1">
      <c r="A17" s="36" t="s">
        <v>23</v>
      </c>
      <c r="B17" s="37" t="s">
        <v>24</v>
      </c>
      <c r="C17" s="37"/>
      <c r="D17" s="216"/>
      <c r="E17" s="216"/>
      <c r="F17" s="216"/>
      <c r="G17" s="216"/>
      <c r="H17" s="38"/>
      <c r="I17" s="39"/>
      <c r="J17" s="40"/>
      <c r="K17" s="40"/>
      <c r="L17" s="41"/>
      <c r="M17" s="41"/>
      <c r="N17" s="217"/>
      <c r="O17" s="218"/>
    </row>
    <row r="18" spans="1:15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70</v>
      </c>
      <c r="J18" s="45">
        <f>SUM(J11:J17)</f>
        <v>705.75</v>
      </c>
      <c r="K18" s="45">
        <f>SUM(K10:K17)</f>
        <v>31.950000000000003</v>
      </c>
      <c r="L18" s="174">
        <f>SUM(L10:M17)</f>
        <v>160.4</v>
      </c>
      <c r="M18" s="174"/>
      <c r="N18" s="174">
        <f>SUM(N10:O17)</f>
        <v>88.95</v>
      </c>
      <c r="O18" s="175"/>
    </row>
    <row r="19" spans="1:15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5" ht="39.950000000000003" customHeight="1">
      <c r="A20" s="13"/>
      <c r="B20" s="14" t="s">
        <v>26</v>
      </c>
      <c r="C20" s="46"/>
      <c r="D20" s="162"/>
      <c r="E20" s="163"/>
      <c r="F20" s="163"/>
      <c r="G20" s="164"/>
      <c r="H20" s="47"/>
      <c r="I20" s="48"/>
      <c r="J20" s="17"/>
      <c r="K20" s="17"/>
      <c r="L20" s="223"/>
      <c r="M20" s="223"/>
      <c r="N20" s="223"/>
      <c r="O20" s="223"/>
    </row>
    <row r="21" spans="1:15" ht="49.5" customHeight="1">
      <c r="A21" s="19"/>
      <c r="B21" s="14" t="s">
        <v>28</v>
      </c>
      <c r="C21" s="50" t="s">
        <v>89</v>
      </c>
      <c r="D21" s="162" t="s">
        <v>90</v>
      </c>
      <c r="E21" s="163"/>
      <c r="F21" s="163"/>
      <c r="G21" s="164"/>
      <c r="H21" s="47" t="s">
        <v>91</v>
      </c>
      <c r="I21" s="17">
        <v>15.18</v>
      </c>
      <c r="J21" s="17">
        <v>151.19999999999999</v>
      </c>
      <c r="K21" s="17">
        <v>6</v>
      </c>
      <c r="L21" s="49">
        <v>8.8000000000000007</v>
      </c>
      <c r="M21" s="49">
        <v>12.3</v>
      </c>
      <c r="N21" s="223">
        <v>13.6</v>
      </c>
      <c r="O21" s="223"/>
    </row>
    <row r="22" spans="1:15" ht="39.950000000000003" customHeight="1">
      <c r="A22" s="19"/>
      <c r="B22" s="51" t="s">
        <v>29</v>
      </c>
      <c r="C22" s="50" t="s">
        <v>92</v>
      </c>
      <c r="D22" s="229" t="s">
        <v>93</v>
      </c>
      <c r="E22" s="229"/>
      <c r="F22" s="229"/>
      <c r="G22" s="229"/>
      <c r="H22" s="16" t="s">
        <v>27</v>
      </c>
      <c r="I22" s="17">
        <v>47.13</v>
      </c>
      <c r="J22" s="17">
        <v>307</v>
      </c>
      <c r="K22" s="17">
        <v>14.9</v>
      </c>
      <c r="L22" s="49">
        <v>17.8</v>
      </c>
      <c r="M22" s="49">
        <v>21.2</v>
      </c>
      <c r="N22" s="223">
        <v>13.8</v>
      </c>
      <c r="O22" s="223"/>
    </row>
    <row r="23" spans="1:15" ht="39.950000000000003" customHeight="1">
      <c r="A23" s="19" t="s">
        <v>30</v>
      </c>
      <c r="B23" s="51" t="s">
        <v>31</v>
      </c>
      <c r="C23" s="52" t="s">
        <v>56</v>
      </c>
      <c r="D23" s="230" t="s">
        <v>57</v>
      </c>
      <c r="E23" s="231"/>
      <c r="F23" s="231"/>
      <c r="G23" s="232"/>
      <c r="H23" s="25" t="s">
        <v>32</v>
      </c>
      <c r="I23" s="18">
        <v>10.07</v>
      </c>
      <c r="J23" s="18">
        <v>212</v>
      </c>
      <c r="K23" s="18">
        <v>6.3</v>
      </c>
      <c r="L23" s="158">
        <v>5.4</v>
      </c>
      <c r="M23" s="169"/>
      <c r="N23" s="153">
        <v>33.799999999999997</v>
      </c>
      <c r="O23" s="153"/>
    </row>
    <row r="24" spans="1:15" ht="39.950000000000003" customHeight="1">
      <c r="A24" s="19"/>
      <c r="B24" s="14" t="s">
        <v>33</v>
      </c>
      <c r="C24" s="50" t="s">
        <v>63</v>
      </c>
      <c r="D24" s="233" t="s">
        <v>94</v>
      </c>
      <c r="E24" s="233"/>
      <c r="F24" s="233"/>
      <c r="G24" s="233"/>
      <c r="H24" s="16" t="s">
        <v>19</v>
      </c>
      <c r="I24" s="17">
        <v>5.33</v>
      </c>
      <c r="J24" s="17">
        <v>352.6</v>
      </c>
      <c r="K24" s="17">
        <v>2.9</v>
      </c>
      <c r="L24" s="223">
        <v>0</v>
      </c>
      <c r="M24" s="223"/>
      <c r="N24" s="223">
        <v>27.9</v>
      </c>
      <c r="O24" s="224"/>
    </row>
    <row r="25" spans="1:15" ht="39.950000000000003" customHeight="1">
      <c r="A25" s="19"/>
      <c r="B25" s="14" t="s">
        <v>35</v>
      </c>
      <c r="C25" s="51"/>
      <c r="D25" s="166" t="s">
        <v>36</v>
      </c>
      <c r="E25" s="166"/>
      <c r="F25" s="166"/>
      <c r="G25" s="167"/>
      <c r="H25" s="16" t="s">
        <v>95</v>
      </c>
      <c r="I25" s="17">
        <v>2.29</v>
      </c>
      <c r="J25" s="17">
        <v>314.10000000000002</v>
      </c>
      <c r="K25" s="16" t="s">
        <v>96</v>
      </c>
      <c r="L25" s="53" t="s">
        <v>37</v>
      </c>
      <c r="M25" s="53" t="s">
        <v>97</v>
      </c>
      <c r="N25" s="234" t="s">
        <v>98</v>
      </c>
      <c r="O25" s="235"/>
    </row>
    <row r="26" spans="1:15" ht="39.950000000000003" customHeight="1">
      <c r="A26" s="54"/>
      <c r="B26" s="14"/>
      <c r="C26" s="14"/>
      <c r="D26" s="187"/>
      <c r="E26" s="187"/>
      <c r="F26" s="187"/>
      <c r="G26" s="187"/>
      <c r="H26" s="55"/>
      <c r="I26" s="56"/>
      <c r="J26" s="26"/>
      <c r="K26" s="26"/>
      <c r="L26" s="188"/>
      <c r="M26" s="188"/>
      <c r="N26" s="188"/>
      <c r="O26" s="189"/>
    </row>
    <row r="27" spans="1:15" ht="37.5" customHeight="1" thickBot="1">
      <c r="A27" s="58"/>
      <c r="B27" s="59"/>
      <c r="C27" s="59"/>
      <c r="D27" s="190" t="s">
        <v>25</v>
      </c>
      <c r="E27" s="190"/>
      <c r="F27" s="190"/>
      <c r="G27" s="190"/>
      <c r="H27" s="60"/>
      <c r="I27" s="61">
        <f>SUM(I20:I26)</f>
        <v>80</v>
      </c>
      <c r="J27" s="61">
        <f>SUM(J20:J26)</f>
        <v>1336.9</v>
      </c>
      <c r="K27" s="61">
        <f>SUM(K20:K26)</f>
        <v>30.099999999999998</v>
      </c>
      <c r="L27" s="191">
        <f>SUM(L20:M26)</f>
        <v>65.500000000000014</v>
      </c>
      <c r="M27" s="191"/>
      <c r="N27" s="191">
        <f>SUM(N20:O26)</f>
        <v>89.1</v>
      </c>
      <c r="O27" s="192"/>
    </row>
    <row r="28" spans="1:15" ht="39.75" hidden="1" customHeight="1" thickBot="1">
      <c r="A28" s="193"/>
      <c r="B28" s="194"/>
      <c r="C28" s="194"/>
      <c r="D28" s="194"/>
      <c r="E28" s="194"/>
      <c r="F28" s="194"/>
      <c r="G28" s="194"/>
      <c r="H28" s="62"/>
      <c r="I28" s="62"/>
      <c r="J28" s="62"/>
      <c r="K28" s="62"/>
      <c r="L28" s="62"/>
      <c r="M28" s="62"/>
      <c r="N28" s="194"/>
      <c r="O28" s="195"/>
    </row>
    <row r="29" spans="1:15" ht="39.75" hidden="1" customHeight="1" thickBot="1">
      <c r="A29" s="63"/>
      <c r="B29" s="64"/>
      <c r="C29" s="64"/>
      <c r="D29" s="183"/>
      <c r="E29" s="183"/>
      <c r="F29" s="183"/>
      <c r="G29" s="183"/>
      <c r="H29" s="65"/>
      <c r="I29" s="66"/>
      <c r="J29" s="67"/>
      <c r="K29" s="67"/>
      <c r="L29" s="184"/>
      <c r="M29" s="185"/>
      <c r="N29" s="185"/>
      <c r="O29" s="186"/>
    </row>
    <row r="30" spans="1:15" ht="39.75" hidden="1" customHeight="1">
      <c r="A30" s="68"/>
      <c r="B30" s="69"/>
      <c r="C30" s="69"/>
      <c r="D30" s="196"/>
      <c r="E30" s="196"/>
      <c r="F30" s="196"/>
      <c r="G30" s="196"/>
      <c r="H30" s="70"/>
      <c r="I30" s="71"/>
      <c r="J30" s="72"/>
      <c r="K30" s="72"/>
      <c r="L30" s="197"/>
      <c r="M30" s="197"/>
      <c r="N30" s="197"/>
      <c r="O30" s="198"/>
    </row>
    <row r="31" spans="1:15" ht="39.950000000000003" customHeight="1" thickBot="1">
      <c r="A31" s="73"/>
      <c r="B31" s="74"/>
      <c r="C31" s="74"/>
      <c r="D31" s="199" t="s">
        <v>38</v>
      </c>
      <c r="E31" s="200"/>
      <c r="F31" s="200"/>
      <c r="G31" s="75"/>
      <c r="H31" s="76"/>
      <c r="I31" s="77">
        <f>I18+I27+I30</f>
        <v>150</v>
      </c>
      <c r="J31" s="78">
        <f>J18+J27</f>
        <v>2042.65</v>
      </c>
      <c r="K31" s="78">
        <f>SUM(K18+K27)</f>
        <v>62.05</v>
      </c>
      <c r="L31" s="201">
        <f>L18+L27</f>
        <v>225.90000000000003</v>
      </c>
      <c r="M31" s="202"/>
      <c r="N31" s="203">
        <f>N18+N27</f>
        <v>178.05</v>
      </c>
      <c r="O31" s="204"/>
    </row>
    <row r="32" spans="1:15" ht="19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5"/>
      <c r="L32" s="5"/>
      <c r="M32" s="5"/>
      <c r="N32" s="5"/>
      <c r="O32" s="8"/>
    </row>
    <row r="33" spans="1:15" ht="15.75" customHeight="1">
      <c r="A33" s="206" t="s">
        <v>39</v>
      </c>
      <c r="B33" s="207"/>
      <c r="C33" s="207"/>
      <c r="D33" s="207"/>
      <c r="E33" s="208"/>
      <c r="F33" s="208"/>
      <c r="G33" s="81"/>
      <c r="H33" s="80" t="s">
        <v>40</v>
      </c>
      <c r="I33" s="80"/>
      <c r="J33" s="80"/>
      <c r="K33" s="5"/>
      <c r="L33" s="82"/>
      <c r="M33" s="5"/>
      <c r="N33" s="5"/>
      <c r="O33" s="8"/>
    </row>
    <row r="34" spans="1:15" ht="18">
      <c r="A34" s="79"/>
      <c r="B34" s="80"/>
      <c r="C34" s="80"/>
      <c r="D34" s="80"/>
      <c r="E34" s="80"/>
      <c r="F34" s="83"/>
      <c r="G34" s="80"/>
      <c r="H34" s="80"/>
      <c r="I34" s="80"/>
      <c r="J34" s="80"/>
      <c r="K34" s="5"/>
      <c r="L34" s="82"/>
      <c r="M34" s="5"/>
      <c r="N34" s="5"/>
      <c r="O34" s="8"/>
    </row>
    <row r="35" spans="1:15" ht="22.5" customHeight="1">
      <c r="A35" s="206" t="s">
        <v>41</v>
      </c>
      <c r="B35" s="207"/>
      <c r="C35" s="207"/>
      <c r="D35" s="207"/>
      <c r="E35" s="209"/>
      <c r="F35" s="209"/>
      <c r="G35" s="81"/>
      <c r="H35" s="80"/>
      <c r="I35" s="80"/>
      <c r="J35" s="80"/>
      <c r="K35" s="5"/>
      <c r="L35" s="82"/>
      <c r="M35" s="5"/>
      <c r="N35" s="5"/>
      <c r="O35" s="8"/>
    </row>
    <row r="36" spans="1:15" ht="18">
      <c r="A36" s="79"/>
      <c r="B36" s="80"/>
      <c r="C36" s="80"/>
      <c r="D36" s="80"/>
      <c r="E36" s="80"/>
      <c r="F36" s="83"/>
      <c r="G36" s="80"/>
      <c r="H36" s="80"/>
      <c r="I36" s="80"/>
      <c r="J36" s="80"/>
      <c r="K36" s="5"/>
      <c r="L36" s="82"/>
      <c r="M36" s="5"/>
      <c r="N36" s="5"/>
      <c r="O36" s="8"/>
    </row>
    <row r="37" spans="1:15" ht="21.75" customHeight="1">
      <c r="A37" s="206" t="s">
        <v>43</v>
      </c>
      <c r="B37" s="207"/>
      <c r="C37" s="207"/>
      <c r="D37" s="207"/>
      <c r="E37" s="209"/>
      <c r="F37" s="209"/>
      <c r="G37" s="81"/>
      <c r="H37" s="80"/>
      <c r="I37" s="80"/>
      <c r="J37" s="80"/>
      <c r="K37" s="5"/>
      <c r="L37" s="82"/>
      <c r="M37" s="5"/>
      <c r="N37" s="5"/>
      <c r="O37" s="8"/>
    </row>
    <row r="38" spans="1:15" ht="18">
      <c r="A38" s="79"/>
      <c r="B38" s="80"/>
      <c r="C38" s="80"/>
      <c r="D38" s="80"/>
      <c r="E38" s="80"/>
      <c r="F38" s="83"/>
      <c r="G38" s="80"/>
      <c r="H38" s="80"/>
      <c r="I38" s="80"/>
      <c r="J38" s="80"/>
      <c r="K38" s="5"/>
      <c r="L38" s="82"/>
      <c r="M38" s="5"/>
      <c r="N38" s="5"/>
      <c r="O38" s="8"/>
    </row>
    <row r="39" spans="1:15" ht="30.75" customHeight="1" thickBot="1">
      <c r="A39" s="80"/>
      <c r="B39" s="80"/>
      <c r="C39" s="80"/>
      <c r="D39" s="80"/>
      <c r="E39" s="205"/>
      <c r="F39" s="205"/>
      <c r="G39" s="205"/>
      <c r="H39" s="80"/>
      <c r="I39" s="80"/>
      <c r="J39" s="80"/>
      <c r="K39" s="5"/>
      <c r="L39" s="5"/>
      <c r="M39" s="5"/>
      <c r="N39" s="5"/>
      <c r="O39" s="84"/>
    </row>
    <row r="40" spans="1:15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15" ht="29.4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0.7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</row>
    <row r="45" spans="1:15" ht="0.75" hidden="1" customHeight="1" thickBo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</row>
    <row r="46" spans="1:15" hidden="1"/>
    <row r="47" spans="1:15" hidden="1"/>
    <row r="48" spans="1:15" hidden="1"/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</sheetData>
  <mergeCells count="69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L20:M20"/>
    <mergeCell ref="N20:O20"/>
    <mergeCell ref="D15:G15"/>
    <mergeCell ref="N15:O15"/>
    <mergeCell ref="D16:G16"/>
    <mergeCell ref="L16:M16"/>
    <mergeCell ref="N16:O16"/>
    <mergeCell ref="D12:G12"/>
    <mergeCell ref="N12:O12"/>
    <mergeCell ref="D13:G13"/>
    <mergeCell ref="N13:O13"/>
    <mergeCell ref="D14:G14"/>
    <mergeCell ref="N14:O14"/>
    <mergeCell ref="A7:O7"/>
    <mergeCell ref="L23:M23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6"/>
  <sheetViews>
    <sheetView view="pageBreakPreview" topLeftCell="A2" zoomScale="75" zoomScaleNormal="75" zoomScaleSheetLayoutView="75" workbookViewId="0">
      <selection activeCell="C12" sqref="C12:O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103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5</v>
      </c>
      <c r="B9" s="12" t="s">
        <v>6</v>
      </c>
      <c r="C9" s="12" t="s">
        <v>7</v>
      </c>
      <c r="D9" s="211" t="s">
        <v>8</v>
      </c>
      <c r="E9" s="211"/>
      <c r="F9" s="211"/>
      <c r="G9" s="211"/>
      <c r="H9" s="12" t="s">
        <v>9</v>
      </c>
      <c r="I9" s="12" t="s">
        <v>10</v>
      </c>
      <c r="J9" s="12" t="s">
        <v>11</v>
      </c>
      <c r="K9" s="12" t="s">
        <v>12</v>
      </c>
      <c r="L9" s="211" t="s">
        <v>13</v>
      </c>
      <c r="M9" s="212"/>
      <c r="N9" s="146" t="s">
        <v>14</v>
      </c>
      <c r="O9" s="14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0"/>
      <c r="O10" s="151"/>
      <c r="P10" s="10"/>
    </row>
    <row r="11" spans="1:24" ht="39.950000000000003" customHeight="1">
      <c r="A11" s="13"/>
      <c r="B11" s="14" t="s">
        <v>45</v>
      </c>
      <c r="C11" s="14"/>
      <c r="D11" s="155" t="s">
        <v>15</v>
      </c>
      <c r="E11" s="156"/>
      <c r="F11" s="156"/>
      <c r="G11" s="157"/>
      <c r="H11" s="16" t="s">
        <v>55</v>
      </c>
      <c r="I11" s="17">
        <v>7.1</v>
      </c>
      <c r="J11" s="18">
        <v>214.5</v>
      </c>
      <c r="K11" s="18">
        <v>12.8</v>
      </c>
      <c r="L11" s="20">
        <v>12.4</v>
      </c>
      <c r="M11" s="20">
        <v>123</v>
      </c>
      <c r="N11" s="158">
        <v>6.5</v>
      </c>
      <c r="O11" s="159"/>
    </row>
    <row r="12" spans="1:24" ht="39.950000000000003" customHeight="1">
      <c r="A12" s="19"/>
      <c r="B12" s="14" t="s">
        <v>18</v>
      </c>
      <c r="C12" s="52" t="s">
        <v>47</v>
      </c>
      <c r="D12" s="238" t="s">
        <v>104</v>
      </c>
      <c r="E12" s="238"/>
      <c r="F12" s="238"/>
      <c r="G12" s="238"/>
      <c r="H12" s="16" t="s">
        <v>48</v>
      </c>
      <c r="I12" s="17">
        <v>17.97</v>
      </c>
      <c r="J12" s="18">
        <v>320.73</v>
      </c>
      <c r="K12" s="18">
        <v>8.6</v>
      </c>
      <c r="L12" s="153">
        <v>10.9</v>
      </c>
      <c r="M12" s="153"/>
      <c r="N12" s="153">
        <v>51.65</v>
      </c>
      <c r="O12" s="154"/>
    </row>
    <row r="13" spans="1:24" ht="51" customHeight="1">
      <c r="A13" s="19" t="s">
        <v>17</v>
      </c>
      <c r="B13" s="14" t="s">
        <v>20</v>
      </c>
      <c r="C13" s="52" t="s">
        <v>46</v>
      </c>
      <c r="D13" s="182" t="s">
        <v>49</v>
      </c>
      <c r="E13" s="182"/>
      <c r="F13" s="182"/>
      <c r="G13" s="182"/>
      <c r="H13" s="25" t="s">
        <v>19</v>
      </c>
      <c r="I13" s="17">
        <v>10.15</v>
      </c>
      <c r="J13" s="18">
        <v>105</v>
      </c>
      <c r="K13" s="18">
        <v>1.4</v>
      </c>
      <c r="L13" s="153">
        <v>1.6</v>
      </c>
      <c r="M13" s="153"/>
      <c r="N13" s="153">
        <v>22.3</v>
      </c>
      <c r="O13" s="154"/>
    </row>
    <row r="14" spans="1:24" ht="39.950000000000003" customHeight="1">
      <c r="A14" s="19"/>
      <c r="B14" s="14"/>
      <c r="C14" s="15"/>
      <c r="D14" s="239" t="s">
        <v>59</v>
      </c>
      <c r="E14" s="240"/>
      <c r="F14" s="240"/>
      <c r="G14" s="241"/>
      <c r="H14" s="25" t="s">
        <v>105</v>
      </c>
      <c r="I14" s="18">
        <v>4.51</v>
      </c>
      <c r="J14" s="18">
        <v>132</v>
      </c>
      <c r="K14" s="93">
        <v>3.8</v>
      </c>
      <c r="L14" s="242">
        <v>14</v>
      </c>
      <c r="M14" s="243"/>
      <c r="N14" s="158">
        <v>25.4</v>
      </c>
      <c r="O14" s="169"/>
      <c r="P14" s="261">
        <v>25.4</v>
      </c>
    </row>
    <row r="15" spans="1:24" ht="39.950000000000003" customHeight="1">
      <c r="A15" s="94"/>
      <c r="B15" s="14"/>
      <c r="C15" s="24"/>
      <c r="D15" s="168" t="s">
        <v>106</v>
      </c>
      <c r="E15" s="168"/>
      <c r="F15" s="168"/>
      <c r="G15" s="168"/>
      <c r="H15" s="25" t="s">
        <v>107</v>
      </c>
      <c r="I15" s="18">
        <v>17.25</v>
      </c>
      <c r="J15" s="17">
        <v>132</v>
      </c>
      <c r="K15" s="18">
        <v>1.2</v>
      </c>
      <c r="L15" s="223">
        <v>0</v>
      </c>
      <c r="M15" s="223"/>
      <c r="N15" s="153">
        <v>12.3</v>
      </c>
      <c r="O15" s="153"/>
    </row>
    <row r="16" spans="1:24" ht="39.950000000000003" customHeight="1" thickBot="1">
      <c r="A16" s="95"/>
      <c r="B16" s="96"/>
      <c r="C16" s="97"/>
      <c r="D16" s="244"/>
      <c r="E16" s="245"/>
      <c r="F16" s="245"/>
      <c r="G16" s="246"/>
      <c r="H16" s="98"/>
      <c r="I16" s="33"/>
      <c r="J16" s="99"/>
      <c r="K16" s="99"/>
      <c r="L16" s="247"/>
      <c r="M16" s="248"/>
      <c r="N16" s="247"/>
      <c r="O16" s="249"/>
    </row>
    <row r="17" spans="1:15" ht="39.950000000000003" customHeight="1" thickBot="1">
      <c r="A17" s="36" t="s">
        <v>23</v>
      </c>
      <c r="B17" s="100" t="s">
        <v>50</v>
      </c>
      <c r="C17" s="101"/>
      <c r="D17" s="250" t="s">
        <v>108</v>
      </c>
      <c r="E17" s="251"/>
      <c r="F17" s="251"/>
      <c r="G17" s="252"/>
      <c r="H17" s="102" t="s">
        <v>107</v>
      </c>
      <c r="I17" s="93">
        <v>32.89</v>
      </c>
      <c r="J17" s="103">
        <v>92</v>
      </c>
      <c r="K17" s="103">
        <v>18</v>
      </c>
      <c r="L17" s="134">
        <v>0</v>
      </c>
      <c r="M17" s="135"/>
      <c r="N17" s="134">
        <v>25</v>
      </c>
      <c r="O17" s="253"/>
    </row>
    <row r="18" spans="1:15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89.87</v>
      </c>
      <c r="J18" s="45">
        <f>SUM(J11:J17)</f>
        <v>996.23</v>
      </c>
      <c r="K18" s="45">
        <f>SUM(K10:K17)</f>
        <v>45.8</v>
      </c>
      <c r="L18" s="174">
        <f>SUM(L10:M17)</f>
        <v>161.9</v>
      </c>
      <c r="M18" s="174"/>
      <c r="N18" s="174">
        <f>SUM(N10:O17)</f>
        <v>143.14999999999998</v>
      </c>
      <c r="O18" s="175"/>
    </row>
    <row r="19" spans="1:15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5" ht="39.950000000000003" customHeight="1">
      <c r="A20" s="13"/>
      <c r="B20" s="104" t="s">
        <v>45</v>
      </c>
      <c r="C20" s="104"/>
      <c r="D20" s="254" t="s">
        <v>109</v>
      </c>
      <c r="E20" s="255"/>
      <c r="F20" s="255"/>
      <c r="G20" s="256"/>
      <c r="H20" s="105" t="s">
        <v>22</v>
      </c>
      <c r="I20" s="106">
        <v>8.3699999999999992</v>
      </c>
      <c r="J20" s="106">
        <v>125</v>
      </c>
      <c r="K20" s="106">
        <v>23</v>
      </c>
      <c r="L20" s="107"/>
      <c r="M20" s="107">
        <v>15</v>
      </c>
      <c r="N20" s="257">
        <v>78</v>
      </c>
      <c r="O20" s="258"/>
    </row>
    <row r="21" spans="1:15" ht="79.5" customHeight="1">
      <c r="A21" s="19"/>
      <c r="B21" s="109" t="s">
        <v>28</v>
      </c>
      <c r="C21" s="52" t="s">
        <v>110</v>
      </c>
      <c r="D21" s="182" t="s">
        <v>111</v>
      </c>
      <c r="E21" s="182"/>
      <c r="F21" s="182"/>
      <c r="G21" s="182"/>
      <c r="H21" s="25" t="s">
        <v>112</v>
      </c>
      <c r="I21" s="17">
        <v>17.37</v>
      </c>
      <c r="J21" s="18">
        <v>143</v>
      </c>
      <c r="K21" s="18">
        <v>6.5</v>
      </c>
      <c r="L21" s="153">
        <v>159</v>
      </c>
      <c r="M21" s="153"/>
      <c r="N21" s="153">
        <v>21.7</v>
      </c>
      <c r="O21" s="154"/>
    </row>
    <row r="22" spans="1:15" ht="48" customHeight="1">
      <c r="A22" s="19"/>
      <c r="B22" s="14" t="s">
        <v>29</v>
      </c>
      <c r="C22" s="52" t="s">
        <v>113</v>
      </c>
      <c r="D22" s="182" t="s">
        <v>114</v>
      </c>
      <c r="E22" s="182"/>
      <c r="F22" s="182"/>
      <c r="G22" s="182"/>
      <c r="H22" s="25" t="s">
        <v>115</v>
      </c>
      <c r="I22" s="17">
        <v>30.18</v>
      </c>
      <c r="J22" s="18">
        <v>242.65</v>
      </c>
      <c r="K22" s="18">
        <v>19.3</v>
      </c>
      <c r="L22" s="153">
        <v>410</v>
      </c>
      <c r="M22" s="153"/>
      <c r="N22" s="153">
        <v>18</v>
      </c>
      <c r="O22" s="154"/>
    </row>
    <row r="23" spans="1:15" ht="48" customHeight="1">
      <c r="A23" s="19"/>
      <c r="B23" s="14" t="s">
        <v>31</v>
      </c>
      <c r="C23" s="52" t="s">
        <v>116</v>
      </c>
      <c r="D23" s="262" t="s">
        <v>117</v>
      </c>
      <c r="E23" s="263"/>
      <c r="F23" s="264"/>
      <c r="G23" s="125"/>
      <c r="H23" s="25" t="s">
        <v>32</v>
      </c>
      <c r="I23" s="17">
        <v>11</v>
      </c>
      <c r="J23" s="18">
        <v>298.89999999999998</v>
      </c>
      <c r="K23" s="18">
        <v>7.9</v>
      </c>
      <c r="L23" s="124"/>
      <c r="M23" s="124">
        <v>98.7</v>
      </c>
      <c r="N23" s="124">
        <v>52.5</v>
      </c>
      <c r="O23" s="126"/>
    </row>
    <row r="24" spans="1:15" ht="39.950000000000003" customHeight="1">
      <c r="A24" s="19" t="s">
        <v>30</v>
      </c>
      <c r="B24" s="14" t="s">
        <v>20</v>
      </c>
      <c r="C24" s="50" t="s">
        <v>34</v>
      </c>
      <c r="D24" s="233" t="s">
        <v>118</v>
      </c>
      <c r="E24" s="233"/>
      <c r="F24" s="233"/>
      <c r="G24" s="233"/>
      <c r="H24" s="16" t="s">
        <v>19</v>
      </c>
      <c r="I24" s="17">
        <v>8.25</v>
      </c>
      <c r="J24" s="17">
        <v>60</v>
      </c>
      <c r="K24" s="17">
        <v>0</v>
      </c>
      <c r="L24" s="223">
        <v>0</v>
      </c>
      <c r="M24" s="223"/>
      <c r="N24" s="223">
        <v>15.7</v>
      </c>
      <c r="O24" s="224"/>
    </row>
    <row r="25" spans="1:15" ht="39.950000000000003" customHeight="1" thickBot="1">
      <c r="A25" s="19"/>
      <c r="B25" s="110" t="s">
        <v>35</v>
      </c>
      <c r="C25" s="52"/>
      <c r="D25" s="168" t="s">
        <v>119</v>
      </c>
      <c r="E25" s="168"/>
      <c r="F25" s="168"/>
      <c r="G25" s="168"/>
      <c r="H25" s="25" t="s">
        <v>120</v>
      </c>
      <c r="I25" s="17">
        <v>4.83</v>
      </c>
      <c r="J25" s="18">
        <v>72.400000000000006</v>
      </c>
      <c r="K25" s="18">
        <v>2.6</v>
      </c>
      <c r="L25" s="153">
        <v>123</v>
      </c>
      <c r="M25" s="153"/>
      <c r="N25" s="153">
        <v>13.7</v>
      </c>
      <c r="O25" s="154"/>
    </row>
    <row r="26" spans="1:15" ht="39.950000000000003" customHeight="1" thickBot="1">
      <c r="A26" s="19"/>
      <c r="B26" s="110" t="s">
        <v>51</v>
      </c>
      <c r="C26" s="50"/>
      <c r="D26" s="233"/>
      <c r="E26" s="233"/>
      <c r="F26" s="233"/>
      <c r="G26" s="233"/>
      <c r="H26" s="16"/>
      <c r="I26" s="17"/>
      <c r="J26" s="18"/>
      <c r="K26" s="18"/>
      <c r="L26" s="153"/>
      <c r="M26" s="153"/>
      <c r="N26" s="153"/>
      <c r="O26" s="154"/>
    </row>
    <row r="27" spans="1:15" ht="39.950000000000003" customHeight="1">
      <c r="A27" s="54"/>
      <c r="B27" s="14"/>
      <c r="C27" s="14"/>
      <c r="D27" s="187"/>
      <c r="E27" s="187"/>
      <c r="F27" s="187"/>
      <c r="G27" s="187"/>
      <c r="H27" s="111"/>
      <c r="I27" s="112"/>
      <c r="J27" s="26"/>
      <c r="K27" s="26"/>
      <c r="L27" s="188"/>
      <c r="M27" s="188"/>
      <c r="N27" s="188"/>
      <c r="O27" s="189"/>
    </row>
    <row r="28" spans="1:15" ht="37.5" customHeight="1" thickBot="1">
      <c r="A28" s="58"/>
      <c r="B28" s="59"/>
      <c r="C28" s="59"/>
      <c r="D28" s="190" t="s">
        <v>25</v>
      </c>
      <c r="E28" s="190"/>
      <c r="F28" s="190"/>
      <c r="G28" s="190"/>
      <c r="H28" s="60"/>
      <c r="I28" s="61">
        <f>SUM(I20:I27)</f>
        <v>80</v>
      </c>
      <c r="J28" s="61">
        <f>SUM(J20:J27)</f>
        <v>941.94999999999993</v>
      </c>
      <c r="K28" s="61">
        <f>SUM(K20:K27)</f>
        <v>59.3</v>
      </c>
      <c r="L28" s="191">
        <f>SUM(L20:M27)</f>
        <v>805.7</v>
      </c>
      <c r="M28" s="191"/>
      <c r="N28" s="191">
        <f>SUM(N20:O27)</f>
        <v>199.59999999999997</v>
      </c>
      <c r="O28" s="192"/>
    </row>
    <row r="29" spans="1:15" ht="39.75" hidden="1" customHeight="1" thickBot="1">
      <c r="A29" s="193"/>
      <c r="B29" s="194"/>
      <c r="C29" s="194"/>
      <c r="D29" s="194"/>
      <c r="E29" s="194"/>
      <c r="F29" s="194"/>
      <c r="G29" s="194"/>
      <c r="H29" s="62"/>
      <c r="I29" s="62"/>
      <c r="J29" s="62"/>
      <c r="K29" s="62"/>
      <c r="L29" s="62"/>
      <c r="M29" s="62"/>
      <c r="N29" s="194"/>
      <c r="O29" s="195"/>
    </row>
    <row r="30" spans="1:15" ht="39.75" hidden="1" customHeight="1" thickBot="1">
      <c r="A30" s="63"/>
      <c r="B30" s="64"/>
      <c r="C30" s="64"/>
      <c r="D30" s="183"/>
      <c r="E30" s="183"/>
      <c r="F30" s="183"/>
      <c r="G30" s="183"/>
      <c r="H30" s="65"/>
      <c r="I30" s="66"/>
      <c r="J30" s="67"/>
      <c r="K30" s="67"/>
      <c r="L30" s="184"/>
      <c r="M30" s="185"/>
      <c r="N30" s="185"/>
      <c r="O30" s="186"/>
    </row>
    <row r="31" spans="1:15" ht="39.75" hidden="1" customHeight="1">
      <c r="A31" s="68"/>
      <c r="B31" s="69"/>
      <c r="C31" s="69"/>
      <c r="D31" s="196"/>
      <c r="E31" s="196"/>
      <c r="F31" s="196"/>
      <c r="G31" s="196"/>
      <c r="H31" s="70"/>
      <c r="I31" s="71"/>
      <c r="J31" s="72"/>
      <c r="K31" s="72"/>
      <c r="L31" s="197"/>
      <c r="M31" s="197"/>
      <c r="N31" s="197"/>
      <c r="O31" s="198"/>
    </row>
    <row r="32" spans="1:15" ht="39.950000000000003" customHeight="1" thickBot="1">
      <c r="A32" s="73"/>
      <c r="B32" s="74"/>
      <c r="C32" s="74"/>
      <c r="D32" s="199" t="s">
        <v>38</v>
      </c>
      <c r="E32" s="200"/>
      <c r="F32" s="200"/>
      <c r="G32" s="75"/>
      <c r="H32" s="76"/>
      <c r="I32" s="77">
        <f>I18+I28+I31</f>
        <v>169.87</v>
      </c>
      <c r="J32" s="78">
        <f>J18+J28</f>
        <v>1938.1799999999998</v>
      </c>
      <c r="K32" s="78">
        <f>SUM(K18+K28)</f>
        <v>105.1</v>
      </c>
      <c r="L32" s="201">
        <f>L18+L28</f>
        <v>967.6</v>
      </c>
      <c r="M32" s="202"/>
      <c r="N32" s="203">
        <f>N18+N28</f>
        <v>342.74999999999994</v>
      </c>
      <c r="O32" s="204"/>
    </row>
    <row r="33" spans="1:15" ht="19.5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5"/>
      <c r="L33" s="5"/>
      <c r="M33" s="5"/>
      <c r="N33" s="5"/>
      <c r="O33" s="8"/>
    </row>
    <row r="34" spans="1:15" ht="15.75" customHeight="1">
      <c r="A34" s="206" t="s">
        <v>39</v>
      </c>
      <c r="B34" s="207"/>
      <c r="C34" s="207"/>
      <c r="D34" s="207"/>
      <c r="E34" s="208"/>
      <c r="F34" s="208"/>
      <c r="G34" s="81"/>
      <c r="H34" s="80" t="s">
        <v>40</v>
      </c>
      <c r="I34" s="80"/>
      <c r="J34" s="80"/>
      <c r="K34" s="5"/>
      <c r="L34" s="82"/>
      <c r="M34" s="5"/>
      <c r="N34" s="5"/>
      <c r="O34" s="8"/>
    </row>
    <row r="35" spans="1:15" ht="18">
      <c r="A35" s="79"/>
      <c r="B35" s="80"/>
      <c r="C35" s="80"/>
      <c r="D35" s="80"/>
      <c r="E35" s="80"/>
      <c r="F35" s="83"/>
      <c r="G35" s="80"/>
      <c r="H35" s="80"/>
      <c r="I35" s="80"/>
      <c r="J35" s="80"/>
      <c r="K35" s="5"/>
      <c r="L35" s="82"/>
      <c r="M35" s="5"/>
      <c r="N35" s="5"/>
      <c r="O35" s="8"/>
    </row>
    <row r="36" spans="1:15" ht="22.5" customHeight="1">
      <c r="A36" s="206" t="s">
        <v>41</v>
      </c>
      <c r="B36" s="207"/>
      <c r="C36" s="207"/>
      <c r="D36" s="207"/>
      <c r="E36" s="209"/>
      <c r="F36" s="209"/>
      <c r="G36" s="81"/>
      <c r="H36" s="80"/>
      <c r="I36" s="80"/>
      <c r="J36" s="80"/>
      <c r="K36" s="5"/>
      <c r="L36" s="82"/>
      <c r="M36" s="5"/>
      <c r="N36" s="5"/>
      <c r="O36" s="8"/>
    </row>
    <row r="37" spans="1:15" ht="18">
      <c r="A37" s="79"/>
      <c r="B37" s="80"/>
      <c r="C37" s="80"/>
      <c r="D37" s="80"/>
      <c r="E37" s="80"/>
      <c r="F37" s="83"/>
      <c r="G37" s="80"/>
      <c r="H37" s="80"/>
      <c r="I37" s="80"/>
      <c r="J37" s="80"/>
      <c r="K37" s="5"/>
      <c r="L37" s="82"/>
      <c r="M37" s="5"/>
      <c r="N37" s="5"/>
      <c r="O37" s="8"/>
    </row>
    <row r="38" spans="1:15" ht="21.75" customHeight="1">
      <c r="A38" s="206" t="s">
        <v>43</v>
      </c>
      <c r="B38" s="207"/>
      <c r="C38" s="207"/>
      <c r="D38" s="207"/>
      <c r="E38" s="209"/>
      <c r="F38" s="209"/>
      <c r="G38" s="81"/>
      <c r="H38" s="80"/>
      <c r="I38" s="80"/>
      <c r="J38" s="80"/>
      <c r="K38" s="5"/>
      <c r="L38" s="82"/>
      <c r="M38" s="5"/>
      <c r="N38" s="5"/>
      <c r="O38" s="8"/>
    </row>
    <row r="39" spans="1:15" ht="18">
      <c r="A39" s="79"/>
      <c r="B39" s="80"/>
      <c r="C39" s="80"/>
      <c r="D39" s="80"/>
      <c r="E39" s="80"/>
      <c r="F39" s="83"/>
      <c r="G39" s="80"/>
      <c r="H39" s="80"/>
      <c r="I39" s="80"/>
      <c r="J39" s="80"/>
      <c r="K39" s="5"/>
      <c r="L39" s="82"/>
      <c r="M39" s="5"/>
      <c r="N39" s="5"/>
      <c r="O39" s="8"/>
    </row>
    <row r="40" spans="1:15" ht="30.75" customHeight="1" thickBot="1">
      <c r="A40" s="80"/>
      <c r="B40" s="80"/>
      <c r="C40" s="80"/>
      <c r="D40" s="80"/>
      <c r="E40" s="205"/>
      <c r="F40" s="205"/>
      <c r="G40" s="205"/>
      <c r="H40" s="80"/>
      <c r="I40" s="80"/>
      <c r="J40" s="80"/>
      <c r="K40" s="5"/>
      <c r="L40" s="5"/>
      <c r="M40" s="5"/>
      <c r="N40" s="5"/>
      <c r="O40" s="84"/>
    </row>
    <row r="41" spans="1:15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29.4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16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</row>
    <row r="45" spans="1:15" ht="0.75" customHeight="1">
      <c r="A45" s="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</row>
    <row r="46" spans="1:15" ht="0.75" hidden="1" customHeight="1" thickBo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4"/>
    </row>
    <row r="47" spans="1:15" hidden="1"/>
    <row r="48" spans="1:15" hidden="1"/>
    <row r="49" spans="1:34" hidden="1"/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</sheetData>
  <mergeCells count="76">
    <mergeCell ref="D23:F23"/>
    <mergeCell ref="E40:G40"/>
    <mergeCell ref="A34:D34"/>
    <mergeCell ref="E34:F34"/>
    <mergeCell ref="A36:D36"/>
    <mergeCell ref="E36:F36"/>
    <mergeCell ref="A38:D38"/>
    <mergeCell ref="E38:F38"/>
    <mergeCell ref="D31:G31"/>
    <mergeCell ref="L31:M31"/>
    <mergeCell ref="N31:O31"/>
    <mergeCell ref="D32:F32"/>
    <mergeCell ref="L32:M32"/>
    <mergeCell ref="N32:O32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8:G28"/>
    <mergeCell ref="L28:M28"/>
    <mergeCell ref="N28:O28"/>
    <mergeCell ref="A29:G29"/>
    <mergeCell ref="N29:O29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L22:M22"/>
    <mergeCell ref="N22:O22"/>
    <mergeCell ref="D18:G18"/>
    <mergeCell ref="L18:M18"/>
    <mergeCell ref="N18:O18"/>
    <mergeCell ref="A19:O19"/>
    <mergeCell ref="D20:G20"/>
    <mergeCell ref="N20:O20"/>
    <mergeCell ref="D16:G16"/>
    <mergeCell ref="L16:M16"/>
    <mergeCell ref="N16:O16"/>
    <mergeCell ref="D17:G17"/>
    <mergeCell ref="L17:M17"/>
    <mergeCell ref="N17:O17"/>
    <mergeCell ref="D14:G14"/>
    <mergeCell ref="L14:M14"/>
    <mergeCell ref="N14:O14"/>
    <mergeCell ref="D15:G15"/>
    <mergeCell ref="L15:M15"/>
    <mergeCell ref="N15:O15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zoomScale="75" zoomScaleNormal="75" zoomScaleSheetLayoutView="75" workbookViewId="0">
      <selection activeCell="AK16" sqref="AK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136"/>
      <c r="C2" s="137"/>
      <c r="D2" s="136" t="s">
        <v>2</v>
      </c>
      <c r="E2" s="138"/>
      <c r="F2" s="138"/>
      <c r="G2" s="138"/>
      <c r="H2" s="138"/>
      <c r="I2" s="138"/>
      <c r="J2" s="138"/>
      <c r="K2" s="139"/>
      <c r="L2" s="2" t="s">
        <v>3</v>
      </c>
      <c r="M2" s="140" t="s">
        <v>103</v>
      </c>
      <c r="N2" s="138"/>
      <c r="O2" s="139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141" t="s">
        <v>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T5" s="5"/>
      <c r="U5" s="5"/>
      <c r="V5" s="5"/>
      <c r="W5" s="5"/>
      <c r="X5" s="5"/>
    </row>
    <row r="6" spans="1:24" ht="16.5" hidden="1" customHeight="1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1:24" ht="18.75" hidden="1" thickBo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5</v>
      </c>
      <c r="B9" s="12" t="s">
        <v>6</v>
      </c>
      <c r="C9" s="12" t="s">
        <v>7</v>
      </c>
      <c r="D9" s="211" t="s">
        <v>8</v>
      </c>
      <c r="E9" s="211"/>
      <c r="F9" s="211"/>
      <c r="G9" s="211"/>
      <c r="H9" s="12" t="s">
        <v>9</v>
      </c>
      <c r="I9" s="12" t="s">
        <v>10</v>
      </c>
      <c r="J9" s="12" t="s">
        <v>11</v>
      </c>
      <c r="K9" s="12" t="s">
        <v>12</v>
      </c>
      <c r="L9" s="211" t="s">
        <v>13</v>
      </c>
      <c r="M9" s="212"/>
      <c r="N9" s="146" t="s">
        <v>14</v>
      </c>
      <c r="O9" s="147"/>
    </row>
    <row r="10" spans="1:24" ht="20.25" hidden="1" customHeight="1" thickBot="1">
      <c r="A10" s="213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150"/>
      <c r="O10" s="151"/>
      <c r="P10" s="10"/>
    </row>
    <row r="11" spans="1:24" ht="39.950000000000003" customHeight="1">
      <c r="A11" s="13"/>
      <c r="B11" s="14" t="s">
        <v>45</v>
      </c>
      <c r="C11" s="52"/>
      <c r="D11" s="152" t="s">
        <v>121</v>
      </c>
      <c r="E11" s="152"/>
      <c r="F11" s="152"/>
      <c r="G11" s="152"/>
      <c r="H11" s="16" t="s">
        <v>105</v>
      </c>
      <c r="I11" s="17">
        <v>11.19</v>
      </c>
      <c r="J11" s="18">
        <v>132</v>
      </c>
      <c r="K11" s="18">
        <v>3.8</v>
      </c>
      <c r="L11" s="153">
        <v>14</v>
      </c>
      <c r="M11" s="153"/>
      <c r="N11" s="153">
        <v>25.4</v>
      </c>
      <c r="O11" s="154"/>
    </row>
    <row r="12" spans="1:24" ht="39.950000000000003" customHeight="1">
      <c r="A12" s="19"/>
      <c r="B12" s="14" t="s">
        <v>18</v>
      </c>
      <c r="C12" s="52" t="s">
        <v>47</v>
      </c>
      <c r="D12" s="238" t="s">
        <v>104</v>
      </c>
      <c r="E12" s="238"/>
      <c r="F12" s="238"/>
      <c r="G12" s="238"/>
      <c r="H12" s="16" t="s">
        <v>48</v>
      </c>
      <c r="I12" s="17">
        <v>29.55</v>
      </c>
      <c r="J12" s="18">
        <v>320.73</v>
      </c>
      <c r="K12" s="18">
        <v>8.6</v>
      </c>
      <c r="L12" s="153">
        <v>10.9</v>
      </c>
      <c r="M12" s="153"/>
      <c r="N12" s="153">
        <v>51.65</v>
      </c>
      <c r="O12" s="154"/>
    </row>
    <row r="13" spans="1:24" ht="51" customHeight="1">
      <c r="A13" s="19" t="s">
        <v>17</v>
      </c>
      <c r="B13" s="14" t="s">
        <v>20</v>
      </c>
      <c r="C13" s="52" t="s">
        <v>46</v>
      </c>
      <c r="D13" s="182" t="s">
        <v>49</v>
      </c>
      <c r="E13" s="182"/>
      <c r="F13" s="182"/>
      <c r="G13" s="182"/>
      <c r="H13" s="25" t="s">
        <v>19</v>
      </c>
      <c r="I13" s="17">
        <v>10.34</v>
      </c>
      <c r="J13" s="18">
        <v>105</v>
      </c>
      <c r="K13" s="18">
        <v>1.4</v>
      </c>
      <c r="L13" s="153">
        <v>1.6</v>
      </c>
      <c r="M13" s="153"/>
      <c r="N13" s="153">
        <v>22.3</v>
      </c>
      <c r="O13" s="154"/>
    </row>
    <row r="14" spans="1:24" ht="39.950000000000003" customHeight="1">
      <c r="A14" s="19"/>
      <c r="B14" s="14"/>
      <c r="C14" s="14"/>
      <c r="D14" s="168"/>
      <c r="E14" s="168"/>
      <c r="F14" s="168"/>
      <c r="G14" s="168"/>
      <c r="H14" s="25"/>
      <c r="I14" s="18"/>
      <c r="J14" s="18"/>
      <c r="K14" s="93"/>
      <c r="L14" s="20"/>
      <c r="M14" s="20"/>
      <c r="N14" s="259"/>
      <c r="O14" s="259"/>
    </row>
    <row r="15" spans="1:24" ht="39.950000000000003" customHeight="1" thickBot="1">
      <c r="A15" s="94"/>
      <c r="B15" s="113"/>
      <c r="C15" s="113"/>
      <c r="D15" s="260"/>
      <c r="E15" s="260"/>
      <c r="F15" s="260"/>
      <c r="G15" s="260"/>
      <c r="H15" s="114"/>
      <c r="I15" s="88"/>
      <c r="J15" s="18"/>
      <c r="K15" s="93"/>
      <c r="L15" s="20"/>
      <c r="M15" s="20"/>
      <c r="N15" s="259"/>
      <c r="O15" s="259"/>
    </row>
    <row r="16" spans="1:24" ht="39.950000000000003" customHeight="1" thickBot="1">
      <c r="A16" s="95"/>
      <c r="B16" s="36"/>
      <c r="C16" s="37"/>
      <c r="D16" s="170"/>
      <c r="E16" s="170"/>
      <c r="F16" s="170"/>
      <c r="G16" s="170"/>
      <c r="H16" s="115"/>
      <c r="I16" s="103"/>
      <c r="J16" s="103"/>
      <c r="K16" s="103"/>
      <c r="L16" s="171"/>
      <c r="M16" s="171"/>
      <c r="N16" s="171"/>
      <c r="O16" s="172"/>
    </row>
    <row r="17" spans="1:15" ht="39.950000000000003" customHeight="1" thickBot="1">
      <c r="A17" s="36" t="s">
        <v>23</v>
      </c>
      <c r="B17" s="36" t="s">
        <v>50</v>
      </c>
      <c r="C17" s="37"/>
      <c r="D17" s="170" t="s">
        <v>53</v>
      </c>
      <c r="E17" s="170"/>
      <c r="F17" s="170"/>
      <c r="G17" s="170"/>
      <c r="H17" s="115" t="s">
        <v>54</v>
      </c>
      <c r="I17" s="103">
        <v>18.920000000000002</v>
      </c>
      <c r="J17" s="103">
        <v>74.400000000000006</v>
      </c>
      <c r="K17" s="103">
        <v>1.8</v>
      </c>
      <c r="L17" s="171">
        <v>0</v>
      </c>
      <c r="M17" s="171"/>
      <c r="N17" s="171">
        <v>16.8</v>
      </c>
      <c r="O17" s="172"/>
    </row>
    <row r="18" spans="1:15" ht="39.950000000000003" customHeight="1" thickBot="1">
      <c r="A18" s="42"/>
      <c r="B18" s="43"/>
      <c r="C18" s="43"/>
      <c r="D18" s="173" t="s">
        <v>25</v>
      </c>
      <c r="E18" s="173"/>
      <c r="F18" s="173"/>
      <c r="G18" s="173"/>
      <c r="H18" s="44"/>
      <c r="I18" s="45">
        <f>SUM(I11:I17)</f>
        <v>70</v>
      </c>
      <c r="J18" s="45">
        <f>SUM(J11:J17)</f>
        <v>632.13</v>
      </c>
      <c r="K18" s="45">
        <f>SUM(K10:K17)</f>
        <v>15.6</v>
      </c>
      <c r="L18" s="174">
        <f>SUM(L10:M17)</f>
        <v>26.5</v>
      </c>
      <c r="M18" s="174"/>
      <c r="N18" s="174">
        <f>SUM(N10:O17)</f>
        <v>116.14999999999999</v>
      </c>
      <c r="O18" s="175"/>
    </row>
    <row r="19" spans="1:15" ht="29.25" hidden="1" customHeight="1" thickBot="1">
      <c r="A19" s="176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8"/>
    </row>
    <row r="20" spans="1:15" ht="39.950000000000003" customHeight="1">
      <c r="A20" s="13"/>
      <c r="B20" s="104" t="s">
        <v>45</v>
      </c>
      <c r="C20" s="104"/>
      <c r="D20" s="254" t="s">
        <v>109</v>
      </c>
      <c r="E20" s="255"/>
      <c r="F20" s="255"/>
      <c r="G20" s="256"/>
      <c r="H20" s="105" t="s">
        <v>22</v>
      </c>
      <c r="I20" s="106">
        <v>8.3699999999999992</v>
      </c>
      <c r="J20" s="106">
        <v>125</v>
      </c>
      <c r="K20" s="106">
        <v>23</v>
      </c>
      <c r="L20" s="127"/>
      <c r="M20" s="127">
        <v>15</v>
      </c>
      <c r="N20" s="257">
        <v>78</v>
      </c>
      <c r="O20" s="258"/>
    </row>
    <row r="21" spans="1:15" ht="49.5" customHeight="1">
      <c r="A21" s="19"/>
      <c r="B21" s="109" t="s">
        <v>28</v>
      </c>
      <c r="C21" s="52" t="s">
        <v>110</v>
      </c>
      <c r="D21" s="182" t="s">
        <v>111</v>
      </c>
      <c r="E21" s="182"/>
      <c r="F21" s="182"/>
      <c r="G21" s="182"/>
      <c r="H21" s="25" t="s">
        <v>112</v>
      </c>
      <c r="I21" s="17">
        <v>17.37</v>
      </c>
      <c r="J21" s="18">
        <v>143</v>
      </c>
      <c r="K21" s="18">
        <v>6.5</v>
      </c>
      <c r="L21" s="153">
        <v>159</v>
      </c>
      <c r="M21" s="153"/>
      <c r="N21" s="153">
        <v>21.7</v>
      </c>
      <c r="O21" s="154"/>
    </row>
    <row r="22" spans="1:15" ht="45.75" customHeight="1">
      <c r="A22" s="19"/>
      <c r="B22" s="14" t="s">
        <v>29</v>
      </c>
      <c r="C22" s="52" t="s">
        <v>113</v>
      </c>
      <c r="D22" s="182" t="s">
        <v>114</v>
      </c>
      <c r="E22" s="182"/>
      <c r="F22" s="182"/>
      <c r="G22" s="182"/>
      <c r="H22" s="25" t="s">
        <v>115</v>
      </c>
      <c r="I22" s="17">
        <v>30.18</v>
      </c>
      <c r="J22" s="18">
        <v>242.65</v>
      </c>
      <c r="K22" s="18">
        <v>19.3</v>
      </c>
      <c r="L22" s="153">
        <v>410</v>
      </c>
      <c r="M22" s="153"/>
      <c r="N22" s="153">
        <v>18</v>
      </c>
      <c r="O22" s="154"/>
    </row>
    <row r="23" spans="1:15" ht="39.950000000000003" customHeight="1">
      <c r="A23" s="19" t="s">
        <v>30</v>
      </c>
      <c r="B23" s="14" t="s">
        <v>31</v>
      </c>
      <c r="C23" s="52" t="s">
        <v>116</v>
      </c>
      <c r="D23" s="262" t="s">
        <v>117</v>
      </c>
      <c r="E23" s="263"/>
      <c r="F23" s="264"/>
      <c r="G23" s="125"/>
      <c r="H23" s="25" t="s">
        <v>32</v>
      </c>
      <c r="I23" s="17">
        <v>11</v>
      </c>
      <c r="J23" s="18">
        <v>298.89999999999998</v>
      </c>
      <c r="K23" s="18">
        <v>7.9</v>
      </c>
      <c r="L23" s="124"/>
      <c r="M23" s="124">
        <v>98.7</v>
      </c>
      <c r="N23" s="124">
        <v>52.5</v>
      </c>
      <c r="O23" s="126"/>
    </row>
    <row r="24" spans="1:15" ht="39.950000000000003" customHeight="1">
      <c r="A24" s="19"/>
      <c r="B24" s="14" t="s">
        <v>20</v>
      </c>
      <c r="C24" s="50" t="s">
        <v>34</v>
      </c>
      <c r="D24" s="233" t="s">
        <v>118</v>
      </c>
      <c r="E24" s="233"/>
      <c r="F24" s="233"/>
      <c r="G24" s="233"/>
      <c r="H24" s="16" t="s">
        <v>19</v>
      </c>
      <c r="I24" s="17">
        <v>8.25</v>
      </c>
      <c r="J24" s="17">
        <v>60</v>
      </c>
      <c r="K24" s="17">
        <v>0</v>
      </c>
      <c r="L24" s="223">
        <v>0</v>
      </c>
      <c r="M24" s="223"/>
      <c r="N24" s="223">
        <v>15.7</v>
      </c>
      <c r="O24" s="224"/>
    </row>
    <row r="25" spans="1:15" ht="39.950000000000003" customHeight="1" thickBot="1">
      <c r="A25" s="19"/>
      <c r="B25" s="110" t="s">
        <v>35</v>
      </c>
      <c r="C25" s="52"/>
      <c r="D25" s="168" t="s">
        <v>119</v>
      </c>
      <c r="E25" s="168"/>
      <c r="F25" s="168"/>
      <c r="G25" s="168"/>
      <c r="H25" s="25" t="s">
        <v>120</v>
      </c>
      <c r="I25" s="17">
        <v>4.83</v>
      </c>
      <c r="J25" s="18">
        <v>72.400000000000006</v>
      </c>
      <c r="K25" s="18">
        <v>2.6</v>
      </c>
      <c r="L25" s="153">
        <v>123</v>
      </c>
      <c r="M25" s="153"/>
      <c r="N25" s="153">
        <v>13.7</v>
      </c>
      <c r="O25" s="154"/>
    </row>
    <row r="26" spans="1:15" ht="39.950000000000003" customHeight="1">
      <c r="A26" s="54"/>
      <c r="B26" s="14"/>
      <c r="C26" s="50"/>
      <c r="D26" s="233"/>
      <c r="E26" s="233"/>
      <c r="F26" s="233"/>
      <c r="G26" s="233"/>
      <c r="H26" s="16"/>
      <c r="I26" s="17"/>
      <c r="J26" s="18"/>
      <c r="K26" s="18"/>
      <c r="L26" s="153"/>
      <c r="M26" s="153"/>
      <c r="N26" s="153"/>
      <c r="O26" s="154"/>
    </row>
    <row r="27" spans="1:15" ht="37.5" customHeight="1" thickBot="1">
      <c r="A27" s="58"/>
      <c r="B27" s="59"/>
      <c r="C27" s="59"/>
      <c r="D27" s="190" t="s">
        <v>25</v>
      </c>
      <c r="E27" s="190"/>
      <c r="F27" s="190"/>
      <c r="G27" s="190"/>
      <c r="H27" s="60"/>
      <c r="I27" s="61">
        <f>SUM(I20:I26)</f>
        <v>80</v>
      </c>
      <c r="J27" s="61">
        <f>SUM(J20:J26)</f>
        <v>941.94999999999993</v>
      </c>
      <c r="K27" s="61">
        <f>SUM(K20:K26)</f>
        <v>59.3</v>
      </c>
      <c r="L27" s="191">
        <f>SUM(L20:M26)</f>
        <v>805.7</v>
      </c>
      <c r="M27" s="191"/>
      <c r="N27" s="191">
        <f>SUM(N20:O26)</f>
        <v>199.59999999999997</v>
      </c>
      <c r="O27" s="192"/>
    </row>
    <row r="28" spans="1:15" ht="39.75" hidden="1" customHeight="1" thickBot="1">
      <c r="A28" s="193"/>
      <c r="B28" s="194"/>
      <c r="C28" s="194"/>
      <c r="D28" s="194"/>
      <c r="E28" s="194"/>
      <c r="F28" s="194"/>
      <c r="G28" s="194"/>
      <c r="H28" s="62"/>
      <c r="I28" s="62"/>
      <c r="J28" s="62"/>
      <c r="K28" s="62"/>
      <c r="L28" s="62"/>
      <c r="M28" s="62"/>
      <c r="N28" s="194"/>
      <c r="O28" s="195"/>
    </row>
    <row r="29" spans="1:15" ht="39.75" hidden="1" customHeight="1" thickBot="1">
      <c r="A29" s="63"/>
      <c r="B29" s="64"/>
      <c r="C29" s="64"/>
      <c r="D29" s="183"/>
      <c r="E29" s="183"/>
      <c r="F29" s="183"/>
      <c r="G29" s="183"/>
      <c r="H29" s="65"/>
      <c r="I29" s="66"/>
      <c r="J29" s="67"/>
      <c r="K29" s="67"/>
      <c r="L29" s="184"/>
      <c r="M29" s="185"/>
      <c r="N29" s="185"/>
      <c r="O29" s="186"/>
    </row>
    <row r="30" spans="1:15" ht="39.75" hidden="1" customHeight="1">
      <c r="A30" s="68"/>
      <c r="B30" s="69"/>
      <c r="C30" s="69"/>
      <c r="D30" s="196"/>
      <c r="E30" s="196"/>
      <c r="F30" s="196"/>
      <c r="G30" s="196"/>
      <c r="H30" s="70"/>
      <c r="I30" s="71"/>
      <c r="J30" s="72"/>
      <c r="K30" s="72"/>
      <c r="L30" s="197"/>
      <c r="M30" s="197"/>
      <c r="N30" s="197"/>
      <c r="O30" s="198"/>
    </row>
    <row r="31" spans="1:15" ht="39.950000000000003" customHeight="1" thickBot="1">
      <c r="A31" s="73"/>
      <c r="B31" s="74"/>
      <c r="C31" s="74"/>
      <c r="D31" s="199" t="s">
        <v>38</v>
      </c>
      <c r="E31" s="200"/>
      <c r="F31" s="200"/>
      <c r="G31" s="75"/>
      <c r="H31" s="76"/>
      <c r="I31" s="77">
        <f>I18+I27+I30</f>
        <v>150</v>
      </c>
      <c r="J31" s="78">
        <f>J18+J27</f>
        <v>1574.08</v>
      </c>
      <c r="K31" s="78">
        <f>SUM(K18+K27)</f>
        <v>74.899999999999991</v>
      </c>
      <c r="L31" s="201">
        <f>L18+L27</f>
        <v>832.2</v>
      </c>
      <c r="M31" s="202"/>
      <c r="N31" s="203">
        <f>N18+N27</f>
        <v>315.74999999999994</v>
      </c>
      <c r="O31" s="204"/>
    </row>
    <row r="32" spans="1:15" ht="19.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5"/>
      <c r="L32" s="5"/>
      <c r="M32" s="5"/>
      <c r="N32" s="5"/>
      <c r="O32" s="8"/>
    </row>
    <row r="33" spans="1:15" ht="15.75" customHeight="1">
      <c r="A33" s="206" t="s">
        <v>39</v>
      </c>
      <c r="B33" s="207"/>
      <c r="C33" s="207"/>
      <c r="D33" s="207"/>
      <c r="E33" s="208"/>
      <c r="F33" s="208"/>
      <c r="G33" s="81"/>
      <c r="H33" s="80" t="s">
        <v>40</v>
      </c>
      <c r="I33" s="80"/>
      <c r="J33" s="80"/>
      <c r="K33" s="5"/>
      <c r="L33" s="82"/>
      <c r="M33" s="5"/>
      <c r="N33" s="5"/>
      <c r="O33" s="8"/>
    </row>
    <row r="34" spans="1:15" ht="18">
      <c r="A34" s="79"/>
      <c r="B34" s="80"/>
      <c r="C34" s="80"/>
      <c r="D34" s="80"/>
      <c r="E34" s="80"/>
      <c r="F34" s="83"/>
      <c r="G34" s="80"/>
      <c r="H34" s="80"/>
      <c r="I34" s="80"/>
      <c r="J34" s="80"/>
      <c r="K34" s="5"/>
      <c r="L34" s="82"/>
      <c r="M34" s="5"/>
      <c r="N34" s="5"/>
      <c r="O34" s="8"/>
    </row>
    <row r="35" spans="1:15" ht="22.5" customHeight="1">
      <c r="A35" s="206" t="s">
        <v>41</v>
      </c>
      <c r="B35" s="207"/>
      <c r="C35" s="207"/>
      <c r="D35" s="207"/>
      <c r="E35" s="209"/>
      <c r="F35" s="209"/>
      <c r="G35" s="81"/>
      <c r="H35" s="80" t="s">
        <v>42</v>
      </c>
      <c r="I35" s="80"/>
      <c r="J35" s="80" t="s">
        <v>42</v>
      </c>
      <c r="K35" s="5"/>
      <c r="L35" s="82"/>
      <c r="M35" s="5"/>
      <c r="N35" s="5"/>
      <c r="O35" s="8"/>
    </row>
    <row r="36" spans="1:15" ht="18">
      <c r="A36" s="79"/>
      <c r="B36" s="80"/>
      <c r="C36" s="80"/>
      <c r="D36" s="80"/>
      <c r="E36" s="80"/>
      <c r="F36" s="83"/>
      <c r="G36" s="80"/>
      <c r="H36" s="80"/>
      <c r="I36" s="80"/>
      <c r="J36" s="80"/>
      <c r="K36" s="5"/>
      <c r="L36" s="82"/>
      <c r="M36" s="5"/>
      <c r="N36" s="5"/>
      <c r="O36" s="8"/>
    </row>
    <row r="37" spans="1:15" ht="21.75" customHeight="1">
      <c r="A37" s="206" t="s">
        <v>43</v>
      </c>
      <c r="B37" s="207"/>
      <c r="C37" s="207"/>
      <c r="D37" s="207"/>
      <c r="E37" s="209"/>
      <c r="F37" s="209"/>
      <c r="G37" s="81"/>
      <c r="H37" s="80" t="s">
        <v>42</v>
      </c>
      <c r="I37" s="80"/>
      <c r="J37" s="80" t="s">
        <v>42</v>
      </c>
      <c r="K37" s="5"/>
      <c r="L37" s="82"/>
      <c r="M37" s="5"/>
      <c r="N37" s="5"/>
      <c r="O37" s="8"/>
    </row>
    <row r="38" spans="1:15" ht="18">
      <c r="A38" s="79"/>
      <c r="B38" s="80"/>
      <c r="C38" s="80"/>
      <c r="D38" s="80"/>
      <c r="E38" s="80"/>
      <c r="F38" s="83"/>
      <c r="G38" s="80"/>
      <c r="H38" s="80"/>
      <c r="I38" s="80"/>
      <c r="J38" s="80"/>
      <c r="K38" s="5"/>
      <c r="L38" s="82"/>
      <c r="M38" s="5"/>
      <c r="N38" s="5"/>
      <c r="O38" s="8"/>
    </row>
    <row r="39" spans="1:15" ht="30.75" customHeight="1" thickBot="1">
      <c r="A39" s="80"/>
      <c r="B39" s="80"/>
      <c r="C39" s="80"/>
      <c r="D39" s="80"/>
      <c r="E39" s="205"/>
      <c r="F39" s="205"/>
      <c r="G39" s="205"/>
      <c r="H39" s="80"/>
      <c r="I39" s="80"/>
      <c r="J39" s="80"/>
      <c r="K39" s="5"/>
      <c r="L39" s="5"/>
      <c r="M39" s="5"/>
      <c r="N39" s="5"/>
      <c r="O39" s="84"/>
    </row>
    <row r="40" spans="1:15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</row>
    <row r="41" spans="1:15" ht="29.4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</row>
    <row r="42" spans="1:15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8"/>
    </row>
    <row r="43" spans="1:15" ht="16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8"/>
    </row>
    <row r="44" spans="1:15" ht="0.75" customHeight="1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8"/>
    </row>
    <row r="45" spans="1:15" ht="0.75" hidden="1" customHeight="1" thickBo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4"/>
    </row>
    <row r="46" spans="1:15" hidden="1"/>
    <row r="47" spans="1:15" hidden="1"/>
    <row r="48" spans="1:15" hidden="1"/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</sheetData>
  <mergeCells count="72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L24:M24"/>
    <mergeCell ref="N24:O24"/>
    <mergeCell ref="D25:G25"/>
    <mergeCell ref="L25:M25"/>
    <mergeCell ref="N25:O25"/>
    <mergeCell ref="D22:G22"/>
    <mergeCell ref="L22:M22"/>
    <mergeCell ref="N22:O22"/>
    <mergeCell ref="D23:F23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09.03 б</vt:lpstr>
      <vt:lpstr>09.03 м</vt:lpstr>
      <vt:lpstr>10.03 м</vt:lpstr>
      <vt:lpstr>10.03 б</vt:lpstr>
      <vt:lpstr>11.03 м</vt:lpstr>
      <vt:lpstr>11.03б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2022-02-25T08:25:54Z</dcterms:created>
  <dcterms:modified xsi:type="dcterms:W3CDTF">2022-03-09T05:29:09Z</dcterms:modified>
</cp:coreProperties>
</file>